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1.2_A" sheetId="1" r:id="rId1"/>
    <sheet name="Gráf-03.1.2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7" i="2" l="1"/>
  <c r="B7" i="2"/>
  <c r="D5" i="2"/>
  <c r="D4" i="2"/>
  <c r="D3" i="2"/>
  <c r="L82" i="1"/>
  <c r="I82" i="1"/>
  <c r="F82" i="1"/>
  <c r="E82" i="1"/>
  <c r="D82" i="1"/>
  <c r="C82" i="1" s="1"/>
  <c r="L81" i="1"/>
  <c r="I81" i="1"/>
  <c r="F81" i="1"/>
  <c r="E81" i="1"/>
  <c r="D81" i="1"/>
  <c r="C81" i="1"/>
  <c r="N80" i="1"/>
  <c r="M80" i="1"/>
  <c r="L80" i="1" s="1"/>
  <c r="K80" i="1"/>
  <c r="J80" i="1"/>
  <c r="I80" i="1"/>
  <c r="H80" i="1"/>
  <c r="G80" i="1"/>
  <c r="F80" i="1" s="1"/>
  <c r="E80" i="1"/>
  <c r="D80" i="1"/>
  <c r="C80" i="1"/>
  <c r="L78" i="1"/>
  <c r="I78" i="1"/>
  <c r="F78" i="1"/>
  <c r="E78" i="1"/>
  <c r="D78" i="1"/>
  <c r="C78" i="1" s="1"/>
  <c r="L77" i="1"/>
  <c r="I77" i="1"/>
  <c r="F77" i="1"/>
  <c r="E77" i="1"/>
  <c r="D77" i="1"/>
  <c r="C77" i="1"/>
  <c r="N76" i="1"/>
  <c r="M76" i="1"/>
  <c r="L76" i="1" s="1"/>
  <c r="K76" i="1"/>
  <c r="J76" i="1"/>
  <c r="I76" i="1" s="1"/>
  <c r="H76" i="1"/>
  <c r="G76" i="1"/>
  <c r="F76" i="1" s="1"/>
  <c r="E76" i="1"/>
  <c r="D76" i="1"/>
  <c r="C76" i="1"/>
  <c r="L74" i="1"/>
  <c r="I74" i="1"/>
  <c r="F74" i="1"/>
  <c r="E74" i="1"/>
  <c r="D74" i="1"/>
  <c r="C74" i="1" s="1"/>
  <c r="L73" i="1"/>
  <c r="I73" i="1"/>
  <c r="F73" i="1"/>
  <c r="E73" i="1"/>
  <c r="D73" i="1"/>
  <c r="C73" i="1"/>
  <c r="N72" i="1"/>
  <c r="M72" i="1"/>
  <c r="L72" i="1" s="1"/>
  <c r="K72" i="1"/>
  <c r="J72" i="1"/>
  <c r="I72" i="1" s="1"/>
  <c r="H72" i="1"/>
  <c r="G72" i="1"/>
  <c r="F72" i="1" s="1"/>
  <c r="E72" i="1"/>
  <c r="D72" i="1"/>
  <c r="C72" i="1"/>
  <c r="L70" i="1"/>
  <c r="I70" i="1"/>
  <c r="F70" i="1"/>
  <c r="E70" i="1"/>
  <c r="D70" i="1"/>
  <c r="C70" i="1" s="1"/>
  <c r="L69" i="1"/>
  <c r="I69" i="1"/>
  <c r="F69" i="1"/>
  <c r="E69" i="1"/>
  <c r="D69" i="1"/>
  <c r="C69" i="1"/>
  <c r="N68" i="1"/>
  <c r="L68" i="1" s="1"/>
  <c r="M68" i="1"/>
  <c r="K68" i="1"/>
  <c r="J68" i="1"/>
  <c r="I68" i="1" s="1"/>
  <c r="H68" i="1"/>
  <c r="G68" i="1"/>
  <c r="F68" i="1" s="1"/>
  <c r="E68" i="1"/>
  <c r="D68" i="1"/>
  <c r="C68" i="1"/>
  <c r="L66" i="1"/>
  <c r="I66" i="1"/>
  <c r="F66" i="1"/>
  <c r="E66" i="1"/>
  <c r="E64" i="1" s="1"/>
  <c r="C64" i="1" s="1"/>
  <c r="D66" i="1"/>
  <c r="C66" i="1" s="1"/>
  <c r="L65" i="1"/>
  <c r="I65" i="1"/>
  <c r="F65" i="1"/>
  <c r="E65" i="1"/>
  <c r="D65" i="1"/>
  <c r="C65" i="1"/>
  <c r="N64" i="1"/>
  <c r="L64" i="1" s="1"/>
  <c r="M64" i="1"/>
  <c r="K64" i="1"/>
  <c r="J64" i="1"/>
  <c r="I64" i="1" s="1"/>
  <c r="H64" i="1"/>
  <c r="G64" i="1"/>
  <c r="F64" i="1" s="1"/>
  <c r="D64" i="1"/>
  <c r="L62" i="1"/>
  <c r="I62" i="1"/>
  <c r="F62" i="1"/>
  <c r="E62" i="1"/>
  <c r="E60" i="1" s="1"/>
  <c r="C60" i="1" s="1"/>
  <c r="D62" i="1"/>
  <c r="C62" i="1" s="1"/>
  <c r="L61" i="1"/>
  <c r="I61" i="1"/>
  <c r="F61" i="1"/>
  <c r="E61" i="1"/>
  <c r="D61" i="1"/>
  <c r="C61" i="1"/>
  <c r="N60" i="1"/>
  <c r="M60" i="1"/>
  <c r="L60" i="1"/>
  <c r="K60" i="1"/>
  <c r="J60" i="1"/>
  <c r="I60" i="1" s="1"/>
  <c r="H60" i="1"/>
  <c r="G60" i="1"/>
  <c r="F60" i="1" s="1"/>
  <c r="D60" i="1"/>
  <c r="L58" i="1"/>
  <c r="I58" i="1"/>
  <c r="F58" i="1"/>
  <c r="E58" i="1"/>
  <c r="E56" i="1" s="1"/>
  <c r="C56" i="1" s="1"/>
  <c r="D58" i="1"/>
  <c r="C58" i="1" s="1"/>
  <c r="L57" i="1"/>
  <c r="I57" i="1"/>
  <c r="F57" i="1"/>
  <c r="E57" i="1"/>
  <c r="D57" i="1"/>
  <c r="C57" i="1"/>
  <c r="N56" i="1"/>
  <c r="M56" i="1"/>
  <c r="L56" i="1"/>
  <c r="K56" i="1"/>
  <c r="J56" i="1"/>
  <c r="I56" i="1" s="1"/>
  <c r="H56" i="1"/>
  <c r="G56" i="1"/>
  <c r="F56" i="1" s="1"/>
  <c r="D56" i="1"/>
  <c r="L54" i="1"/>
  <c r="I54" i="1"/>
  <c r="F54" i="1"/>
  <c r="E54" i="1"/>
  <c r="E52" i="1" s="1"/>
  <c r="C52" i="1" s="1"/>
  <c r="D54" i="1"/>
  <c r="C54" i="1" s="1"/>
  <c r="L53" i="1"/>
  <c r="I53" i="1"/>
  <c r="F53" i="1"/>
  <c r="E53" i="1"/>
  <c r="D53" i="1"/>
  <c r="C53" i="1"/>
  <c r="N52" i="1"/>
  <c r="M52" i="1"/>
  <c r="L52" i="1"/>
  <c r="K52" i="1"/>
  <c r="J52" i="1"/>
  <c r="I52" i="1" s="1"/>
  <c r="H52" i="1"/>
  <c r="G52" i="1"/>
  <c r="F52" i="1" s="1"/>
  <c r="D52" i="1"/>
  <c r="L50" i="1"/>
  <c r="I50" i="1"/>
  <c r="F50" i="1"/>
  <c r="E50" i="1"/>
  <c r="E48" i="1" s="1"/>
  <c r="C48" i="1" s="1"/>
  <c r="D50" i="1"/>
  <c r="C50" i="1" s="1"/>
  <c r="L49" i="1"/>
  <c r="I49" i="1"/>
  <c r="F49" i="1"/>
  <c r="E49" i="1"/>
  <c r="D49" i="1"/>
  <c r="C49" i="1"/>
  <c r="N48" i="1"/>
  <c r="L48" i="1" s="1"/>
  <c r="M48" i="1"/>
  <c r="K48" i="1"/>
  <c r="J48" i="1"/>
  <c r="I48" i="1" s="1"/>
  <c r="H48" i="1"/>
  <c r="G48" i="1"/>
  <c r="F48" i="1" s="1"/>
  <c r="D48" i="1"/>
  <c r="L46" i="1"/>
  <c r="I46" i="1"/>
  <c r="F46" i="1"/>
  <c r="E46" i="1"/>
  <c r="E44" i="1" s="1"/>
  <c r="C44" i="1" s="1"/>
  <c r="D46" i="1"/>
  <c r="C46" i="1" s="1"/>
  <c r="L45" i="1"/>
  <c r="I45" i="1"/>
  <c r="F45" i="1"/>
  <c r="E45" i="1"/>
  <c r="D45" i="1"/>
  <c r="C45" i="1"/>
  <c r="N44" i="1"/>
  <c r="L44" i="1" s="1"/>
  <c r="M44" i="1"/>
  <c r="K44" i="1"/>
  <c r="J44" i="1"/>
  <c r="I44" i="1" s="1"/>
  <c r="H44" i="1"/>
  <c r="G44" i="1"/>
  <c r="F44" i="1" s="1"/>
  <c r="D44" i="1"/>
  <c r="L42" i="1"/>
  <c r="I42" i="1"/>
  <c r="F42" i="1"/>
  <c r="E42" i="1"/>
  <c r="E40" i="1" s="1"/>
  <c r="C40" i="1" s="1"/>
  <c r="D42" i="1"/>
  <c r="C42" i="1" s="1"/>
  <c r="L41" i="1"/>
  <c r="I41" i="1"/>
  <c r="F41" i="1"/>
  <c r="E41" i="1"/>
  <c r="D41" i="1"/>
  <c r="C41" i="1"/>
  <c r="N40" i="1"/>
  <c r="L40" i="1" s="1"/>
  <c r="M40" i="1"/>
  <c r="K40" i="1"/>
  <c r="J40" i="1"/>
  <c r="I40" i="1" s="1"/>
  <c r="H40" i="1"/>
  <c r="G40" i="1"/>
  <c r="F40" i="1" s="1"/>
  <c r="D40" i="1"/>
  <c r="L38" i="1"/>
  <c r="I38" i="1"/>
  <c r="F38" i="1"/>
  <c r="E38" i="1"/>
  <c r="E36" i="1" s="1"/>
  <c r="C36" i="1" s="1"/>
  <c r="D38" i="1"/>
  <c r="C38" i="1" s="1"/>
  <c r="L37" i="1"/>
  <c r="I37" i="1"/>
  <c r="F37" i="1"/>
  <c r="E37" i="1"/>
  <c r="D37" i="1"/>
  <c r="C37" i="1"/>
  <c r="N36" i="1"/>
  <c r="L36" i="1" s="1"/>
  <c r="M36" i="1"/>
  <c r="K36" i="1"/>
  <c r="J36" i="1"/>
  <c r="I36" i="1" s="1"/>
  <c r="H36" i="1"/>
  <c r="G36" i="1"/>
  <c r="F36" i="1" s="1"/>
  <c r="D36" i="1"/>
  <c r="L34" i="1"/>
  <c r="I34" i="1"/>
  <c r="F34" i="1"/>
  <c r="E34" i="1"/>
  <c r="E32" i="1" s="1"/>
  <c r="C32" i="1" s="1"/>
  <c r="D34" i="1"/>
  <c r="C34" i="1" s="1"/>
  <c r="L33" i="1"/>
  <c r="I33" i="1"/>
  <c r="F33" i="1"/>
  <c r="E33" i="1"/>
  <c r="D33" i="1"/>
  <c r="C33" i="1"/>
  <c r="N32" i="1"/>
  <c r="L32" i="1" s="1"/>
  <c r="M32" i="1"/>
  <c r="K32" i="1"/>
  <c r="J32" i="1"/>
  <c r="I32" i="1" s="1"/>
  <c r="H32" i="1"/>
  <c r="G32" i="1"/>
  <c r="F32" i="1" s="1"/>
  <c r="D32" i="1"/>
  <c r="L30" i="1"/>
  <c r="I30" i="1"/>
  <c r="F30" i="1"/>
  <c r="E30" i="1"/>
  <c r="E28" i="1" s="1"/>
  <c r="C28" i="1" s="1"/>
  <c r="D30" i="1"/>
  <c r="C30" i="1" s="1"/>
  <c r="L29" i="1"/>
  <c r="I29" i="1"/>
  <c r="F29" i="1"/>
  <c r="E29" i="1"/>
  <c r="D29" i="1"/>
  <c r="C29" i="1"/>
  <c r="N28" i="1"/>
  <c r="L28" i="1" s="1"/>
  <c r="M28" i="1"/>
  <c r="K28" i="1"/>
  <c r="J28" i="1"/>
  <c r="I28" i="1" s="1"/>
  <c r="H28" i="1"/>
  <c r="G28" i="1"/>
  <c r="F28" i="1" s="1"/>
  <c r="D28" i="1"/>
  <c r="L26" i="1"/>
  <c r="I26" i="1"/>
  <c r="F26" i="1"/>
  <c r="E26" i="1"/>
  <c r="E24" i="1" s="1"/>
  <c r="C24" i="1" s="1"/>
  <c r="D26" i="1"/>
  <c r="C26" i="1" s="1"/>
  <c r="L25" i="1"/>
  <c r="I25" i="1"/>
  <c r="F25" i="1"/>
  <c r="E25" i="1"/>
  <c r="D25" i="1"/>
  <c r="C25" i="1"/>
  <c r="N24" i="1"/>
  <c r="L24" i="1" s="1"/>
  <c r="M24" i="1"/>
  <c r="K24" i="1"/>
  <c r="J24" i="1"/>
  <c r="I24" i="1" s="1"/>
  <c r="H24" i="1"/>
  <c r="G24" i="1"/>
  <c r="F24" i="1" s="1"/>
  <c r="D24" i="1"/>
  <c r="L22" i="1"/>
  <c r="I22" i="1"/>
  <c r="F22" i="1"/>
  <c r="E22" i="1"/>
  <c r="E20" i="1" s="1"/>
  <c r="C20" i="1" s="1"/>
  <c r="D22" i="1"/>
  <c r="C22" i="1" s="1"/>
  <c r="L21" i="1"/>
  <c r="I21" i="1"/>
  <c r="F21" i="1"/>
  <c r="E21" i="1"/>
  <c r="D21" i="1"/>
  <c r="C21" i="1"/>
  <c r="N20" i="1"/>
  <c r="L20" i="1" s="1"/>
  <c r="M20" i="1"/>
  <c r="K20" i="1"/>
  <c r="J20" i="1"/>
  <c r="I20" i="1" s="1"/>
  <c r="H20" i="1"/>
  <c r="G20" i="1"/>
  <c r="F20" i="1" s="1"/>
  <c r="D20" i="1"/>
  <c r="D19" i="1"/>
  <c r="L18" i="1"/>
  <c r="I18" i="1"/>
  <c r="F18" i="1"/>
  <c r="E18" i="1"/>
  <c r="C18" i="1" s="1"/>
  <c r="D18" i="1"/>
  <c r="L17" i="1"/>
  <c r="I17" i="1"/>
  <c r="F17" i="1"/>
  <c r="E17" i="1"/>
  <c r="D17" i="1"/>
  <c r="C17" i="1" s="1"/>
  <c r="N16" i="1"/>
  <c r="M16" i="1"/>
  <c r="L16" i="1"/>
  <c r="K16" i="1"/>
  <c r="I16" i="1" s="1"/>
  <c r="J16" i="1"/>
  <c r="H16" i="1"/>
  <c r="G16" i="1"/>
  <c r="F16" i="1" s="1"/>
  <c r="E16" i="1"/>
  <c r="D16" i="1"/>
  <c r="C16" i="1" s="1"/>
  <c r="L14" i="1"/>
  <c r="I14" i="1"/>
  <c r="F14" i="1"/>
  <c r="E14" i="1"/>
  <c r="C14" i="1" s="1"/>
  <c r="D14" i="1"/>
  <c r="L13" i="1"/>
  <c r="I13" i="1"/>
  <c r="F13" i="1"/>
  <c r="E13" i="1"/>
  <c r="D13" i="1"/>
  <c r="C13" i="1" s="1"/>
  <c r="N12" i="1"/>
  <c r="M12" i="1"/>
  <c r="L12" i="1"/>
  <c r="K12" i="1"/>
  <c r="I12" i="1" s="1"/>
  <c r="J12" i="1"/>
  <c r="H12" i="1"/>
  <c r="G12" i="1"/>
  <c r="F12" i="1" s="1"/>
  <c r="E12" i="1"/>
  <c r="D12" i="1"/>
  <c r="C12" i="1" s="1"/>
  <c r="N10" i="1"/>
  <c r="M10" i="1"/>
  <c r="L10" i="1"/>
  <c r="K10" i="1"/>
  <c r="I10" i="1" s="1"/>
  <c r="J10" i="1"/>
  <c r="H10" i="1"/>
  <c r="E10" i="1" s="1"/>
  <c r="G10" i="1"/>
  <c r="F10" i="1" s="1"/>
  <c r="D10" i="1"/>
  <c r="N9" i="1"/>
  <c r="M9" i="1"/>
  <c r="L9" i="1"/>
  <c r="K9" i="1"/>
  <c r="I9" i="1" s="1"/>
  <c r="J9" i="1"/>
  <c r="H9" i="1"/>
  <c r="E9" i="1" s="1"/>
  <c r="E8" i="1" s="1"/>
  <c r="G9" i="1"/>
  <c r="F9" i="1" s="1"/>
  <c r="N8" i="1"/>
  <c r="M8" i="1"/>
  <c r="L8" i="1"/>
  <c r="K8" i="1"/>
  <c r="I8" i="1" s="1"/>
  <c r="J8" i="1"/>
  <c r="D7" i="2" l="1"/>
  <c r="C10" i="1"/>
  <c r="D9" i="1"/>
  <c r="H8" i="1"/>
  <c r="G8" i="1"/>
  <c r="F8" i="1" s="1"/>
  <c r="C9" i="1" l="1"/>
  <c r="D8" i="1"/>
  <c r="C8" i="1" s="1"/>
</calcChain>
</file>

<file path=xl/sharedStrings.xml><?xml version="1.0" encoding="utf-8"?>
<sst xmlns="http://schemas.openxmlformats.org/spreadsheetml/2006/main" count="87" uniqueCount="40">
  <si>
    <t>CUADRO 3.1.2. EDUCACIÓN INICIAL: MATRÍCULA POR SECTOR Y ZONA, SEGÚN DEPARTAMENTO Y SEXO. AÑO 2015</t>
  </si>
  <si>
    <t>DEPARTAMENTO Y SEXO</t>
  </si>
  <si>
    <t>TOTAL</t>
  </si>
  <si>
    <t>SECTOR Y ZONA</t>
  </si>
  <si>
    <t>URBANA</t>
  </si>
  <si>
    <t>RURAL</t>
  </si>
  <si>
    <t>OFICIAL</t>
  </si>
  <si>
    <t>PRIVADO</t>
  </si>
  <si>
    <t>PRIVADO SUBVENCIONADO</t>
  </si>
  <si>
    <t>Hombres</t>
  </si>
  <si>
    <t>Mujeres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</si>
  <si>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</si>
  <si>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</si>
  <si>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</si>
  <si>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</si>
  <si>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</si>
  <si>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</si>
  <si>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</si>
  <si>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</si>
  <si>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</si>
  <si>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</si>
  <si>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</si>
  <si>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</si>
  <si>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</si>
  <si>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</si>
  <si>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</si>
  <si>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</si>
  <si>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</si>
  <si>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</si>
  <si>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Nota: Comprende dos modalidades: Formal con sus respectivas etapas: maternal, prejardín, jardín de infantes y preescolar; y No Formal que se refiere a Mitá Roga y C.E.B.I.N.F.A.</t>
  </si>
  <si>
    <t xml:space="preserve">         Incluye Educación Indígena.</t>
  </si>
  <si>
    <t>Sector</t>
  </si>
  <si>
    <t>Urbana</t>
  </si>
  <si>
    <t>Rural</t>
  </si>
  <si>
    <t>Total</t>
  </si>
  <si>
    <t>Oficial</t>
  </si>
  <si>
    <t>Privado</t>
  </si>
  <si>
    <t>P. Subvencionado</t>
  </si>
  <si>
    <t>Actualizado por Alicia Giménez Pereira</t>
  </si>
  <si>
    <t>FUENTE: Anuario 2015. Ministerio de Educación y Ciencias.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</si>
</sst>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theme="0" tint="-0.14999847407452621"/>
      <name val="Times New Roman"/>
      <family val="1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1"/>
      <color theme="0" tint="-0.14999847407452621"/>
      <name val="Cambria"/>
      <family val="1"/>
      <scheme val="major"/>
    </font>
    <font>
      <b/>
      <sz val="10"/>
      <color theme="0" tint="-0.14999847407452621"/>
      <name val="Times New Roman"/>
      <family val="1"/>
    </font>
    <font>
      <b/>
      <sz val="11"/>
      <color theme="0" tint="-0.149998474074526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17" fillId="12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7" fillId="16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20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2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8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32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6" fillId="2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166" fontId="11" fillId="6" borderId="4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1" fillId="47" borderId="15" applyNumberFormat="0" applyAlignment="0" applyProtection="0"/>
    <xf numFmtId="166" fontId="31" fillId="47" borderId="15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166" fontId="13" fillId="7" borderId="7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2" fillId="48" borderId="16" applyNumberFormat="0" applyAlignment="0" applyProtection="0"/>
    <xf numFmtId="166" fontId="32" fillId="48" borderId="16" applyNumberFormat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166" fontId="12" fillId="0" borderId="6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0" fontId="33" fillId="0" borderId="17" applyNumberFormat="0" applyFill="0" applyAlignment="0" applyProtection="0"/>
    <xf numFmtId="166" fontId="33" fillId="0" borderId="17" applyNumberFormat="0" applyFill="0" applyAlignment="0" applyProtection="0"/>
    <xf numFmtId="167" fontId="1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166" fontId="17" fillId="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13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7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21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29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166" fontId="9" fillId="5" borderId="4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29" fillId="38" borderId="15" applyNumberFormat="0" applyAlignment="0" applyProtection="0"/>
    <xf numFmtId="166" fontId="29" fillId="38" borderId="15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35" fillId="53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7" fillId="3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9" fillId="0" borderId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9" fillId="0" borderId="0" applyFill="0" applyBorder="0" applyAlignment="0" applyProtection="0"/>
    <xf numFmtId="41" fontId="18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41" fontId="42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9" fillId="0" borderId="0" applyFill="0" applyBorder="0" applyAlignment="0" applyProtection="0"/>
    <xf numFmtId="175" fontId="19" fillId="0" borderId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1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2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45" fillId="0" borderId="0" applyNumberFormat="0" applyBorder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9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166" fontId="8" fillId="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46" fillId="54" borderId="0" applyNumberFormat="0" applyBorder="0" applyAlignment="0" applyProtection="0"/>
    <xf numFmtId="166" fontId="46" fillId="54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4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3" fontId="47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37" fontId="44" fillId="0" borderId="0"/>
    <xf numFmtId="194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27" fillId="0" borderId="0"/>
    <xf numFmtId="0" fontId="19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3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4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8" fillId="0" borderId="0" applyNumberFormat="0" applyFill="0" applyBorder="0" applyAlignment="0" applyProtection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19" fillId="55" borderId="18" applyNumberFormat="0" applyFont="0" applyAlignment="0" applyProtection="0"/>
    <xf numFmtId="166" fontId="19" fillId="55" borderId="18" applyNumberFormat="0" applyFont="0" applyAlignment="0" applyProtection="0"/>
    <xf numFmtId="166" fontId="19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0" fontId="27" fillId="55" borderId="18" applyNumberFormat="0" applyFont="0" applyAlignment="0" applyProtection="0"/>
    <xf numFmtId="166" fontId="27" fillId="55" borderId="18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166" fontId="10" fillId="6" borderId="5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53" fillId="47" borderId="19" applyNumberFormat="0" applyAlignment="0" applyProtection="0"/>
    <xf numFmtId="166" fontId="53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166" fontId="3" fillId="0" borderId="1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7" fillId="0" borderId="20" applyNumberFormat="0" applyFill="0" applyAlignment="0" applyProtection="0"/>
    <xf numFmtId="166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166" fontId="4" fillId="0" borderId="2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9" fillId="0" borderId="21" applyNumberFormat="0" applyFill="0" applyAlignment="0" applyProtection="0"/>
    <xf numFmtId="166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166" fontId="5" fillId="0" borderId="3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34" fillId="0" borderId="22" applyNumberFormat="0" applyFill="0" applyAlignment="0" applyProtection="0"/>
    <xf numFmtId="166" fontId="34" fillId="0" borderId="22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166" fontId="16" fillId="0" borderId="9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  <xf numFmtId="0" fontId="60" fillId="0" borderId="23" applyNumberFormat="0" applyFill="0" applyAlignment="0" applyProtection="0"/>
    <xf numFmtId="166" fontId="60" fillId="0" borderId="23" applyNumberFormat="0" applyFill="0" applyAlignment="0" applyProtection="0"/>
  </cellStyleXfs>
  <cellXfs count="44">
    <xf numFmtId="0" fontId="0" fillId="0" borderId="0" xfId="0"/>
    <xf numFmtId="0" fontId="18" fillId="0" borderId="0" xfId="0" applyFont="1" applyFill="1"/>
    <xf numFmtId="0" fontId="18" fillId="0" borderId="0" xfId="2" applyFont="1" applyFill="1"/>
    <xf numFmtId="0" fontId="18" fillId="0" borderId="0" xfId="2" applyFont="1" applyFill="1" applyAlignment="1" applyProtection="1">
      <alignment horizontal="left"/>
    </xf>
    <xf numFmtId="0" fontId="18" fillId="0" borderId="0" xfId="2" applyFont="1" applyFill="1" applyAlignment="1">
      <alignment horizontal="center"/>
    </xf>
    <xf numFmtId="0" fontId="18" fillId="0" borderId="11" xfId="2" applyFont="1" applyFill="1" applyBorder="1" applyAlignment="1" applyProtection="1">
      <alignment horizontal="center"/>
    </xf>
    <xf numFmtId="0" fontId="18" fillId="0" borderId="0" xfId="2" applyFont="1" applyFill="1" applyAlignment="1">
      <alignment horizontal="left" indent="7"/>
    </xf>
    <xf numFmtId="164" fontId="18" fillId="0" borderId="0" xfId="2" applyNumberFormat="1" applyFont="1" applyFill="1"/>
    <xf numFmtId="0" fontId="18" fillId="0" borderId="0" xfId="2" applyFont="1" applyFill="1" applyAlignment="1" applyProtection="1">
      <alignment horizontal="left" indent="7"/>
    </xf>
    <xf numFmtId="164" fontId="18" fillId="0" borderId="0" xfId="2" applyNumberFormat="1" applyFont="1" applyFill="1" applyAlignment="1">
      <alignment horizontal="right" indent="1"/>
    </xf>
    <xf numFmtId="0" fontId="18" fillId="0" borderId="14" xfId="2" applyFont="1" applyFill="1" applyBorder="1" applyAlignment="1" applyProtection="1">
      <alignment horizontal="left"/>
    </xf>
    <xf numFmtId="164" fontId="18" fillId="0" borderId="14" xfId="2" applyNumberFormat="1" applyFont="1" applyFill="1" applyBorder="1"/>
    <xf numFmtId="164" fontId="18" fillId="0" borderId="14" xfId="2" applyNumberFormat="1" applyFont="1" applyFill="1" applyBorder="1" applyAlignment="1">
      <alignment horizontal="right"/>
    </xf>
    <xf numFmtId="0" fontId="23" fillId="0" borderId="0" xfId="3" applyFont="1" applyFill="1"/>
    <xf numFmtId="0" fontId="21" fillId="0" borderId="0" xfId="3" applyFont="1" applyFill="1"/>
    <xf numFmtId="0" fontId="22" fillId="0" borderId="0" xfId="3" applyFont="1" applyFill="1"/>
    <xf numFmtId="0" fontId="18" fillId="0" borderId="0" xfId="3" applyFont="1" applyFill="1"/>
    <xf numFmtId="0" fontId="24" fillId="0" borderId="0" xfId="3" applyFont="1" applyFill="1"/>
    <xf numFmtId="0" fontId="26" fillId="0" borderId="0" xfId="3" applyFont="1" applyFill="1" applyAlignment="1">
      <alignment horizontal="left"/>
    </xf>
    <xf numFmtId="0" fontId="26" fillId="0" borderId="0" xfId="3" applyFont="1" applyFill="1"/>
    <xf numFmtId="0" fontId="21" fillId="0" borderId="0" xfId="3" applyFont="1" applyFill="1" applyBorder="1" applyAlignment="1">
      <alignment horizontal="center"/>
    </xf>
    <xf numFmtId="3" fontId="21" fillId="0" borderId="0" xfId="3" applyNumberFormat="1" applyFont="1" applyFill="1" applyBorder="1" applyAlignment="1">
      <alignment horizontal="right"/>
    </xf>
    <xf numFmtId="3" fontId="21" fillId="0" borderId="0" xfId="3" applyNumberFormat="1" applyFont="1" applyFill="1" applyBorder="1"/>
    <xf numFmtId="0" fontId="21" fillId="0" borderId="0" xfId="3" applyFont="1" applyFill="1" applyBorder="1"/>
    <xf numFmtId="3" fontId="21" fillId="0" borderId="0" xfId="3" applyNumberFormat="1" applyFont="1" applyFill="1" applyAlignment="1">
      <alignment horizontal="right"/>
    </xf>
    <xf numFmtId="3" fontId="21" fillId="0" borderId="0" xfId="3" applyNumberFormat="1" applyFont="1" applyFill="1"/>
    <xf numFmtId="165" fontId="21" fillId="0" borderId="0" xfId="1" applyNumberFormat="1" applyFont="1" applyFill="1"/>
    <xf numFmtId="0" fontId="25" fillId="0" borderId="0" xfId="2" applyFont="1" applyFill="1" applyAlignment="1" applyProtection="1">
      <alignment horizontal="left"/>
    </xf>
    <xf numFmtId="0" fontId="61" fillId="0" borderId="0" xfId="3" applyFont="1" applyFill="1"/>
    <xf numFmtId="0" fontId="61" fillId="0" borderId="0" xfId="3" applyFont="1" applyFill="1" applyAlignment="1">
      <alignment horizontal="center"/>
    </xf>
    <xf numFmtId="165" fontId="61" fillId="0" borderId="0" xfId="4" applyNumberFormat="1" applyFont="1" applyFill="1" applyAlignment="1">
      <alignment horizontal="left" vertical="center"/>
    </xf>
    <xf numFmtId="165" fontId="61" fillId="0" borderId="0" xfId="4" applyNumberFormat="1" applyFont="1" applyFill="1"/>
    <xf numFmtId="165" fontId="62" fillId="0" borderId="0" xfId="4" applyNumberFormat="1" applyFont="1" applyFill="1"/>
    <xf numFmtId="0" fontId="20" fillId="56" borderId="0" xfId="2" applyFont="1" applyFill="1" applyAlignment="1" applyProtection="1">
      <alignment horizontal="left" indent="7"/>
    </xf>
    <xf numFmtId="164" fontId="20" fillId="56" borderId="0" xfId="2" applyNumberFormat="1" applyFont="1" applyFill="1" applyAlignment="1">
      <alignment horizontal="right" indent="1"/>
    </xf>
    <xf numFmtId="0" fontId="18" fillId="0" borderId="10" xfId="2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 applyProtection="1">
      <alignment horizontal="center"/>
    </xf>
    <xf numFmtId="0" fontId="18" fillId="0" borderId="11" xfId="2" applyFont="1" applyFill="1" applyBorder="1" applyAlignment="1">
      <alignment horizontal="center"/>
    </xf>
    <xf numFmtId="0" fontId="18" fillId="0" borderId="10" xfId="2" applyFont="1" applyFill="1" applyBorder="1" applyAlignment="1" applyProtection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21" fillId="0" borderId="0" xfId="3" applyFont="1" applyFill="1" applyAlignment="1">
      <alignment horizontal="left" wrapText="1"/>
    </xf>
    <xf numFmtId="0" fontId="21" fillId="0" borderId="0" xfId="3" applyFont="1" applyFill="1" applyBorder="1" applyAlignment="1">
      <alignment horizontal="center"/>
    </xf>
  </cellXfs>
  <cellStyles count="42767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3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4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2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63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5185189910969762E-2"/>
          <c:y val="0.22061443851366896"/>
          <c:w val="0.94966572989801867"/>
          <c:h val="0.583602145010499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'Gráf-03.1.2_A'!$B$2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879498668790477E-3"/>
                  <c:y val="-1.41075999444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785116788458997E-3"/>
                  <c:y val="-9.87958741999355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092354462886382E-3"/>
                  <c:y val="-1.0291937192061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'Gráf-03.1.2_A'!$A$3:$A$5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P. Subvencionado</c:v>
                </c:pt>
              </c:strCache>
            </c:strRef>
          </c:cat>
          <c:val>
            <c:numRef>
              <c:f>'Gráf-03.1.2_A'!$B$3:$B$5</c:f>
              <c:numCache>
                <c:formatCode>_(* #,##0_);_(* \(#,##0\);_(* "-"??_);_(@_)</c:formatCode>
                <c:ptCount val="3"/>
                <c:pt idx="0">
                  <c:v>66576</c:v>
                </c:pt>
                <c:pt idx="1">
                  <c:v>27866</c:v>
                </c:pt>
                <c:pt idx="2">
                  <c:v>27595</c:v>
                </c:pt>
              </c:numCache>
            </c:numRef>
          </c:val>
        </c:ser>
        <c:ser>
          <c:idx val="1"/>
          <c:order val="1"/>
          <c:tx>
            <c:strRef>
              <c:f>'Gráf-03.1.2_A'!$C$2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0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6519431303809704E-4"/>
                  <c:y val="-8.2194591731903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8891217734473841E-4"/>
                  <c:y val="-1.6351706036745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452098797724958E-3"/>
                  <c:y val="-1.1128380167560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'Gráf-03.1.2_A'!$A$3:$A$5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P. Subvencionado</c:v>
                </c:pt>
              </c:strCache>
            </c:strRef>
          </c:cat>
          <c:val>
            <c:numRef>
              <c:f>'Gráf-03.1.2_A'!$C$3:$C$5</c:f>
              <c:numCache>
                <c:formatCode>_(* #,##0_);_(* \(#,##0\);_(* "-"??_);_(@_)</c:formatCode>
                <c:ptCount val="3"/>
                <c:pt idx="0">
                  <c:v>45761</c:v>
                </c:pt>
                <c:pt idx="1">
                  <c:v>1010</c:v>
                </c:pt>
                <c:pt idx="2">
                  <c:v>2053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803904"/>
        <c:axId val="163805440"/>
        <c:axId val="0"/>
      </c:bar3DChart>
      <c:catAx>
        <c:axId val="1638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6380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80544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 w="9525">
            <a:noFill/>
          </a:ln>
        </c:spPr>
        <c:crossAx val="16380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016992621750681"/>
          <c:y val="0.95070553902963473"/>
          <c:w val="0.17551008169345655"/>
          <c:h val="3.7972197919704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5748031496062993" l="0.98425196850393704" r="0.98425196850393704" t="1.7716535433070868" header="0" footer="0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369584</xdr:colOff>
      <xdr:row>9</xdr:row>
      <xdr:rowOff>95253</xdr:rowOff>
    </xdr:from>
    <xdr:to>
      <xdr:col>14</xdr:col>
      <xdr:colOff>83344</xdr:colOff>
      <xdr:row>40</xdr:row>
      <xdr:rowOff>83347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332013</xdr:colOff>
      <xdr:row>37</xdr:row>
      <xdr:rowOff>103074</xdr:rowOff>
    </xdr:from>
    <xdr:to>
      <xdr:col>5</xdr:col>
      <xdr:colOff>732063</xdr:colOff>
      <xdr:row>39</xdr:row>
      <xdr:rowOff>17350</xdr:rowOff>
    </xdr:to>
    <xdr:sp macro="" textlink="">
      <xdr:nvSpPr>
        <xdr:cNvPr id="3" name="2 CuadroTexto"/>
        <xdr:cNvSpPr txBox="1"/>
      </xdr:nvSpPr>
      <xdr:spPr>
        <a:xfrm>
          <a:off x="4468584" y="6158253"/>
          <a:ext cx="1257300" cy="240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3.1.2.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0.18506</cdr:x>
      <cdr:y>0.05475</cdr:y>
    </cdr:from>
    <cdr:to>
      <cdr:x>0.80079</cdr:x>
      <cdr:y>0.16599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48001" y="282275"/>
          <a:ext cx="5483354" cy="573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300">
              <a:latin typeface="Arial" pitchFamily="34" charset="0"/>
              <a:ea typeface="Tahoma" pitchFamily="34" charset="0"/>
              <a:cs typeface="Arial" pitchFamily="34" charset="0"/>
            </a:rPr>
            <a:t>EDUACIÓN</a:t>
          </a:r>
          <a:r>
            <a:rPr lang="es-PY" sz="1300" baseline="0">
              <a:latin typeface="Arial" pitchFamily="34" charset="0"/>
              <a:ea typeface="Tahoma" pitchFamily="34" charset="0"/>
              <a:cs typeface="Arial" pitchFamily="34" charset="0"/>
            </a:rPr>
            <a:t> INICIAL:                                                                                 MATRICULADOS POR SECTOR Y ZONA. AÑO 2015</a:t>
          </a:r>
          <a:endParaRPr lang="es-PY" sz="1300">
            <a:latin typeface="Arial" pitchFamily="34" charset="0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0.47323</cdr:x>
      <cdr:y>0.86836</cdr:y>
    </cdr:from>
    <cdr:to>
      <cdr:x>0.57591</cdr:x>
      <cdr:y>0.90762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214323" y="4476747"/>
          <a:ext cx="914400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900"/>
            <a:t>Sector</a:t>
          </a:r>
          <a:endParaRPr lang="es-PY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9"/>
  <sheetViews>
    <sheetView showGridLines="0" tabSelected="1" zoomScale="80" zoomScaleNormal="80" workbookViewId="0"/>
  </sheetViews>
  <sheetFormatPr baseColWidth="10" defaultColWidth="11" defaultRowHeight="12.75"/>
  <cols>
    <col min="1" max="1" width="3.7109375" style="1" customWidth="1"/>
    <col min="2" max="2" width="34.7109375" style="2" customWidth="1"/>
    <col min="3" max="14" width="11.28515625" style="2" customWidth="1"/>
    <col min="15" max="16384" width="11" style="2"/>
  </cols>
  <sheetData>
    <row r="2" spans="2:15" ht="15" customHeight="1">
      <c r="B2" s="3" t="s">
        <v>0</v>
      </c>
    </row>
    <row r="3" spans="2:15" ht="5.0999999999999996" customHeight="1">
      <c r="B3" s="4"/>
    </row>
    <row r="4" spans="2:15" ht="12.75" customHeight="1">
      <c r="B4" s="35" t="s">
        <v>1</v>
      </c>
      <c r="C4" s="38" t="s">
        <v>2</v>
      </c>
      <c r="D4" s="38"/>
      <c r="E4" s="38"/>
      <c r="F4" s="39" t="s">
        <v>3</v>
      </c>
      <c r="G4" s="39"/>
      <c r="H4" s="39"/>
      <c r="I4" s="39"/>
      <c r="J4" s="39"/>
      <c r="K4" s="39"/>
      <c r="L4" s="39"/>
      <c r="M4" s="39"/>
      <c r="N4" s="39"/>
    </row>
    <row r="5" spans="2:15" ht="12.75" customHeight="1">
      <c r="B5" s="36"/>
      <c r="C5" s="40" t="s">
        <v>2</v>
      </c>
      <c r="D5" s="40" t="s">
        <v>4</v>
      </c>
      <c r="E5" s="40" t="s">
        <v>5</v>
      </c>
      <c r="F5" s="38" t="s">
        <v>6</v>
      </c>
      <c r="G5" s="38"/>
      <c r="H5" s="38"/>
      <c r="I5" s="38" t="s">
        <v>7</v>
      </c>
      <c r="J5" s="38"/>
      <c r="K5" s="38"/>
      <c r="L5" s="39" t="s">
        <v>8</v>
      </c>
      <c r="M5" s="39"/>
      <c r="N5" s="39"/>
    </row>
    <row r="6" spans="2:15" ht="12.75" customHeight="1">
      <c r="B6" s="37"/>
      <c r="C6" s="41"/>
      <c r="D6" s="41"/>
      <c r="E6" s="41"/>
      <c r="F6" s="5" t="s">
        <v>2</v>
      </c>
      <c r="G6" s="5" t="s">
        <v>4</v>
      </c>
      <c r="H6" s="5" t="s">
        <v>5</v>
      </c>
      <c r="I6" s="5" t="s">
        <v>2</v>
      </c>
      <c r="J6" s="5" t="s">
        <v>4</v>
      </c>
      <c r="K6" s="5" t="s">
        <v>5</v>
      </c>
      <c r="L6" s="5" t="s">
        <v>2</v>
      </c>
      <c r="M6" s="5" t="s">
        <v>4</v>
      </c>
      <c r="N6" s="5" t="s">
        <v>5</v>
      </c>
    </row>
    <row r="7" spans="2:15" ht="5.0999999999999996" customHeight="1">
      <c r="B7" s="6"/>
    </row>
    <row r="8" spans="2:15" ht="14.1" customHeight="1">
      <c r="B8" s="33" t="s">
        <v>2</v>
      </c>
      <c r="C8" s="34">
        <f>SUM(D8:E8)</f>
        <v>170861</v>
      </c>
      <c r="D8" s="34">
        <f>SUM(D9:D10)</f>
        <v>122037</v>
      </c>
      <c r="E8" s="34">
        <f>SUM(E9:E10)</f>
        <v>48824</v>
      </c>
      <c r="F8" s="34">
        <f>SUM(G8:H8)</f>
        <v>112337</v>
      </c>
      <c r="G8" s="34">
        <f>SUM(G9:G10)</f>
        <v>66576</v>
      </c>
      <c r="H8" s="34">
        <f>SUM(H9:H10)</f>
        <v>45761</v>
      </c>
      <c r="I8" s="34">
        <f>SUM(J8:K8)</f>
        <v>28876</v>
      </c>
      <c r="J8" s="34">
        <f>SUM(J9:J10)</f>
        <v>27866</v>
      </c>
      <c r="K8" s="34">
        <f>SUM(K9:K10)</f>
        <v>1010</v>
      </c>
      <c r="L8" s="34">
        <f>SUM(M8:N8)</f>
        <v>29648</v>
      </c>
      <c r="M8" s="34">
        <f>SUM(M9:M10)</f>
        <v>27595</v>
      </c>
      <c r="N8" s="34">
        <f>SUM(N9:N10)</f>
        <v>2053</v>
      </c>
      <c r="O8" s="7"/>
    </row>
    <row r="9" spans="2:15" ht="14.1" customHeight="1">
      <c r="B9" s="8" t="s">
        <v>9</v>
      </c>
      <c r="C9" s="9">
        <f>SUM(D9:E9)</f>
        <v>87045</v>
      </c>
      <c r="D9" s="9">
        <f>+G9+J9+M9</f>
        <v>62231</v>
      </c>
      <c r="E9" s="9">
        <f>+H9+K9+N9</f>
        <v>24814</v>
      </c>
      <c r="F9" s="9">
        <f>SUM(G9:H9)</f>
        <v>57293</v>
      </c>
      <c r="G9" s="9">
        <f>+G13+G17+G21+G25+G29+G33+G37+G41+G45+G49+G53+G57+G61+G65+G69+G73+G77+G81</f>
        <v>34021</v>
      </c>
      <c r="H9" s="9">
        <f>+H13+H17+H21+H25+H29+H33+H37+H41+H45+H49+H53+H57+H61+H65+H69+H73+H77+H81</f>
        <v>23272</v>
      </c>
      <c r="I9" s="9">
        <f>SUM(J9:K9)</f>
        <v>14819</v>
      </c>
      <c r="J9" s="9">
        <f>+J13+J17+J21+J25+J29+J33+J37+J41+J45+J49+J53+J57+J61+J65+J69+J73+J77+J81</f>
        <v>14299</v>
      </c>
      <c r="K9" s="9">
        <f>+K13+K17+K21+K25+K29+K33+K37+K41+K45+K49+K53+K57+K61+K65+K69+K73+K77+K81</f>
        <v>520</v>
      </c>
      <c r="L9" s="9">
        <f>SUM(M9:N9)</f>
        <v>14933</v>
      </c>
      <c r="M9" s="9">
        <f>+M13+M17+M21+M25+M29+M33+M37+M41+M45+M49+M53+M57+M61+M65+M69+M73+M77+M81</f>
        <v>13911</v>
      </c>
      <c r="N9" s="9">
        <f>+N13+N17+N21+N25+N29+N33+N37+N41+N45+N49+N53+N57+N61+N65+N69+N73+N69+N77+N81</f>
        <v>1022</v>
      </c>
      <c r="O9" s="7"/>
    </row>
    <row r="10" spans="2:15" ht="14.1" customHeight="1">
      <c r="B10" s="8" t="s">
        <v>10</v>
      </c>
      <c r="C10" s="9">
        <f>SUM(D10:E10)</f>
        <v>83816</v>
      </c>
      <c r="D10" s="9">
        <f>+G10+J10+M10</f>
        <v>59806</v>
      </c>
      <c r="E10" s="9">
        <f>+H10+K10+N10</f>
        <v>24010</v>
      </c>
      <c r="F10" s="9">
        <f>SUM(G10:H10)</f>
        <v>55044</v>
      </c>
      <c r="G10" s="9">
        <f>+G14+G18+G22+G26+G30+G34+G38+G42+G46+G50+G54+G58+G62+G66+G70+G74+G78+G82</f>
        <v>32555</v>
      </c>
      <c r="H10" s="9">
        <f>+H14+H18+H22+H26+H30+H34+H38+H42+H46+H50+H54+H58+H62+H66+H70+H74+H78+H82</f>
        <v>22489</v>
      </c>
      <c r="I10" s="9">
        <f>SUM(J10:K10)</f>
        <v>14057</v>
      </c>
      <c r="J10" s="9">
        <f>+J14+J18+J22+J26+J30+J34+J38+J42+J46+J50+J54+J58+J62+J66+J70+J74+J78+J82</f>
        <v>13567</v>
      </c>
      <c r="K10" s="9">
        <f>+K14+K18+K22+K26+K30+K34+K38+K42+K46+K50+K54+K58+K62+K66+K70+K74+K78+K82</f>
        <v>490</v>
      </c>
      <c r="L10" s="9">
        <f>SUM(M10:N10)</f>
        <v>14715</v>
      </c>
      <c r="M10" s="9">
        <f>+M14+M18+M22+M26+M30+M34+M38+M42+M46+M50+M54+M58+M62+M66+M70+M74+M78+M82</f>
        <v>13684</v>
      </c>
      <c r="N10" s="9">
        <f>+N14+N18+N22+N26+N30+N34+N38+N42+N46+N50+N54+N58+N62+N66+N70+N74+N70+N78+N82</f>
        <v>1031</v>
      </c>
      <c r="O10" s="7"/>
    </row>
    <row r="11" spans="2:15" ht="5.0999999999999996" customHeight="1"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5" ht="14.1" customHeight="1">
      <c r="B12" s="8" t="s">
        <v>11</v>
      </c>
      <c r="C12" s="9">
        <f>SUM(D12:E12)</f>
        <v>20068</v>
      </c>
      <c r="D12" s="9">
        <f>SUM(D13:D14)</f>
        <v>20068</v>
      </c>
      <c r="E12" s="9">
        <f>SUM(E13:E14)</f>
        <v>0</v>
      </c>
      <c r="F12" s="9">
        <f>SUM(G12:H12)</f>
        <v>4392</v>
      </c>
      <c r="G12" s="9">
        <f>SUM(G13:G14)</f>
        <v>4392</v>
      </c>
      <c r="H12" s="9">
        <f>SUM(H13:H14)</f>
        <v>0</v>
      </c>
      <c r="I12" s="9">
        <f>SUM(J12:K12)</f>
        <v>9010</v>
      </c>
      <c r="J12" s="9">
        <f>SUM(J13:J14)</f>
        <v>9010</v>
      </c>
      <c r="K12" s="9">
        <f>SUM(K13:K14)</f>
        <v>0</v>
      </c>
      <c r="L12" s="9">
        <f>SUM(M12:N12)</f>
        <v>6666</v>
      </c>
      <c r="M12" s="9">
        <f>SUM(M13:M14)</f>
        <v>6666</v>
      </c>
      <c r="N12" s="9">
        <f>SUM(N13:N14)</f>
        <v>0</v>
      </c>
      <c r="O12" s="7"/>
    </row>
    <row r="13" spans="2:15" ht="14.1" customHeight="1">
      <c r="B13" s="8" t="s">
        <v>9</v>
      </c>
      <c r="C13" s="9">
        <f>SUM(D13:E13)</f>
        <v>10330</v>
      </c>
      <c r="D13" s="9">
        <f>+G13+J13+M13</f>
        <v>10330</v>
      </c>
      <c r="E13" s="9">
        <f>+H13+K13+N13</f>
        <v>0</v>
      </c>
      <c r="F13" s="9">
        <f>SUM(G13:H13)</f>
        <v>2261</v>
      </c>
      <c r="G13" s="9">
        <v>2261</v>
      </c>
      <c r="H13" s="9">
        <v>0</v>
      </c>
      <c r="I13" s="9">
        <f>SUM(J13:K13)</f>
        <v>4715</v>
      </c>
      <c r="J13" s="9">
        <v>4715</v>
      </c>
      <c r="K13" s="9">
        <v>0</v>
      </c>
      <c r="L13" s="9">
        <f>SUM(M13:N13)</f>
        <v>3354</v>
      </c>
      <c r="M13" s="9">
        <v>3354</v>
      </c>
      <c r="N13" s="9">
        <v>0</v>
      </c>
      <c r="O13" s="7"/>
    </row>
    <row r="14" spans="2:15" ht="14.1" customHeight="1">
      <c r="B14" s="8" t="s">
        <v>10</v>
      </c>
      <c r="C14" s="9">
        <f>SUM(D14:E14)</f>
        <v>9738</v>
      </c>
      <c r="D14" s="9">
        <f>+G14+J14+M14</f>
        <v>9738</v>
      </c>
      <c r="E14" s="9">
        <f>+H14+K14+N14</f>
        <v>0</v>
      </c>
      <c r="F14" s="9">
        <f>SUM(G14:H14)</f>
        <v>2131</v>
      </c>
      <c r="G14" s="9">
        <v>2131</v>
      </c>
      <c r="H14" s="9">
        <v>0</v>
      </c>
      <c r="I14" s="9">
        <f>SUM(J14:K14)</f>
        <v>4295</v>
      </c>
      <c r="J14" s="9">
        <v>4295</v>
      </c>
      <c r="K14" s="9">
        <v>0</v>
      </c>
      <c r="L14" s="9">
        <f>SUM(M14:N14)</f>
        <v>3312</v>
      </c>
      <c r="M14" s="9">
        <v>3312</v>
      </c>
      <c r="N14" s="9">
        <v>0</v>
      </c>
      <c r="O14" s="7"/>
    </row>
    <row r="15" spans="2:15" ht="5.0999999999999996" customHeight="1"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5" ht="14.1" customHeight="1">
      <c r="B16" s="8" t="s">
        <v>12</v>
      </c>
      <c r="C16" s="9">
        <f>SUM(D16:E16)</f>
        <v>6465</v>
      </c>
      <c r="D16" s="9">
        <f>SUM(D17:D18)</f>
        <v>3420</v>
      </c>
      <c r="E16" s="9">
        <f>SUM(E17:E18)</f>
        <v>3045</v>
      </c>
      <c r="F16" s="9">
        <f>SUM(G16:H16)</f>
        <v>4682</v>
      </c>
      <c r="G16" s="9">
        <f>SUM(G17:G18)</f>
        <v>1871</v>
      </c>
      <c r="H16" s="9">
        <f>SUM(H17:H18)</f>
        <v>2811</v>
      </c>
      <c r="I16" s="9">
        <f t="shared" ref="I16:I22" si="0">SUM(J16:K16)</f>
        <v>49</v>
      </c>
      <c r="J16" s="9">
        <f>SUM(J17:J18)</f>
        <v>49</v>
      </c>
      <c r="K16" s="9">
        <f>SUM(K17:K18)</f>
        <v>0</v>
      </c>
      <c r="L16" s="9">
        <f>SUM(M16:N16)</f>
        <v>1734</v>
      </c>
      <c r="M16" s="9">
        <f>SUM(M17:M18)</f>
        <v>1500</v>
      </c>
      <c r="N16" s="9">
        <f>SUM(N17:N18)</f>
        <v>234</v>
      </c>
      <c r="O16" s="7"/>
    </row>
    <row r="17" spans="2:15" ht="14.1" customHeight="1">
      <c r="B17" s="8" t="s">
        <v>9</v>
      </c>
      <c r="C17" s="9">
        <f>SUM(D17:E17)</f>
        <v>3315</v>
      </c>
      <c r="D17" s="9">
        <f>+G17+J17+M17</f>
        <v>1726</v>
      </c>
      <c r="E17" s="9">
        <f>+H17+K17+N17</f>
        <v>1589</v>
      </c>
      <c r="F17" s="9">
        <f>SUM(G17:H17)</f>
        <v>2391</v>
      </c>
      <c r="G17" s="9">
        <v>925</v>
      </c>
      <c r="H17" s="9">
        <v>1466</v>
      </c>
      <c r="I17" s="9">
        <f t="shared" si="0"/>
        <v>26</v>
      </c>
      <c r="J17" s="9">
        <v>26</v>
      </c>
      <c r="K17" s="9">
        <v>0</v>
      </c>
      <c r="L17" s="9">
        <f>SUM(M17:N17)</f>
        <v>898</v>
      </c>
      <c r="M17" s="9">
        <v>775</v>
      </c>
      <c r="N17" s="9">
        <v>123</v>
      </c>
      <c r="O17" s="7"/>
    </row>
    <row r="18" spans="2:15" ht="14.1" customHeight="1">
      <c r="B18" s="8" t="s">
        <v>10</v>
      </c>
      <c r="C18" s="9">
        <f>SUM(D18:E18)</f>
        <v>3150</v>
      </c>
      <c r="D18" s="9">
        <f>+G18+J18+M18</f>
        <v>1694</v>
      </c>
      <c r="E18" s="9">
        <f>+H18+K18+N18</f>
        <v>1456</v>
      </c>
      <c r="F18" s="9">
        <f>SUM(G18:H18)</f>
        <v>2291</v>
      </c>
      <c r="G18" s="9">
        <v>946</v>
      </c>
      <c r="H18" s="9">
        <v>1345</v>
      </c>
      <c r="I18" s="9">
        <f t="shared" si="0"/>
        <v>23</v>
      </c>
      <c r="J18" s="9">
        <v>23</v>
      </c>
      <c r="K18" s="9">
        <v>0</v>
      </c>
      <c r="L18" s="9">
        <f>SUM(M18:N18)</f>
        <v>836</v>
      </c>
      <c r="M18" s="9">
        <v>725</v>
      </c>
      <c r="N18" s="9">
        <v>111</v>
      </c>
      <c r="O18" s="7"/>
    </row>
    <row r="19" spans="2:15" ht="5.0999999999999996" customHeight="1">
      <c r="B19" s="6"/>
      <c r="C19" s="9"/>
      <c r="D19" s="9">
        <f>+G19+J19+M19</f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5" ht="14.1" customHeight="1">
      <c r="B20" s="8" t="s">
        <v>13</v>
      </c>
      <c r="C20" s="9">
        <f>SUM(D20:E20)</f>
        <v>9933</v>
      </c>
      <c r="D20" s="9">
        <f>SUM(D21:D22)</f>
        <v>3454</v>
      </c>
      <c r="E20" s="9">
        <f>SUM(E21:E22)</f>
        <v>6479</v>
      </c>
      <c r="F20" s="9">
        <f>SUM(G20:H20)</f>
        <v>8962</v>
      </c>
      <c r="G20" s="9">
        <f>SUM(G21:G22)</f>
        <v>2602</v>
      </c>
      <c r="H20" s="9">
        <f>SUM(H21:H22)</f>
        <v>6360</v>
      </c>
      <c r="I20" s="9">
        <f t="shared" si="0"/>
        <v>259</v>
      </c>
      <c r="J20" s="9">
        <f>SUM(J21:J22)</f>
        <v>241</v>
      </c>
      <c r="K20" s="9">
        <f>SUM(K21:K22)</f>
        <v>18</v>
      </c>
      <c r="L20" s="9">
        <f>SUM(M20:N20)</f>
        <v>712</v>
      </c>
      <c r="M20" s="9">
        <f>SUM(M21:M22)</f>
        <v>611</v>
      </c>
      <c r="N20" s="9">
        <f>SUM(N21:N22)</f>
        <v>101</v>
      </c>
      <c r="O20" s="7"/>
    </row>
    <row r="21" spans="2:15" ht="14.1" customHeight="1">
      <c r="B21" s="8" t="s">
        <v>9</v>
      </c>
      <c r="C21" s="9">
        <f>SUM(D21:E21)</f>
        <v>5009</v>
      </c>
      <c r="D21" s="9">
        <f>+G21+J21+M21</f>
        <v>1745</v>
      </c>
      <c r="E21" s="9">
        <f>+H21+K21+N21</f>
        <v>3264</v>
      </c>
      <c r="F21" s="9">
        <f>SUM(G21:H21)</f>
        <v>4527</v>
      </c>
      <c r="G21" s="9">
        <v>1319</v>
      </c>
      <c r="H21" s="9">
        <v>3208</v>
      </c>
      <c r="I21" s="9">
        <f t="shared" si="0"/>
        <v>142</v>
      </c>
      <c r="J21" s="9">
        <v>133</v>
      </c>
      <c r="K21" s="9">
        <v>9</v>
      </c>
      <c r="L21" s="9">
        <f>SUM(M21:N21)</f>
        <v>340</v>
      </c>
      <c r="M21" s="9">
        <v>293</v>
      </c>
      <c r="N21" s="9">
        <v>47</v>
      </c>
      <c r="O21" s="7"/>
    </row>
    <row r="22" spans="2:15" ht="14.1" customHeight="1">
      <c r="B22" s="8" t="s">
        <v>10</v>
      </c>
      <c r="C22" s="9">
        <f>SUM(D22:E22)</f>
        <v>4924</v>
      </c>
      <c r="D22" s="9">
        <f>+G22+J22+M22</f>
        <v>1709</v>
      </c>
      <c r="E22" s="9">
        <f>+H22+K22+N22</f>
        <v>3215</v>
      </c>
      <c r="F22" s="9">
        <f>SUM(G22:H22)</f>
        <v>4435</v>
      </c>
      <c r="G22" s="9">
        <v>1283</v>
      </c>
      <c r="H22" s="9">
        <v>3152</v>
      </c>
      <c r="I22" s="9">
        <f t="shared" si="0"/>
        <v>117</v>
      </c>
      <c r="J22" s="9">
        <v>108</v>
      </c>
      <c r="K22" s="9">
        <v>9</v>
      </c>
      <c r="L22" s="9">
        <f>SUM(M22:N22)</f>
        <v>372</v>
      </c>
      <c r="M22" s="9">
        <v>318</v>
      </c>
      <c r="N22" s="9">
        <v>54</v>
      </c>
      <c r="O22" s="7"/>
    </row>
    <row r="23" spans="2:15" ht="5.0999999999999996" customHeight="1"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5" ht="14.1" customHeight="1">
      <c r="B24" s="8" t="s">
        <v>14</v>
      </c>
      <c r="C24" s="9">
        <f>SUM(D24:E24)</f>
        <v>7031</v>
      </c>
      <c r="D24" s="9">
        <f>SUM(D25:D26)</f>
        <v>3466</v>
      </c>
      <c r="E24" s="9">
        <f>SUM(E25:E26)</f>
        <v>3565</v>
      </c>
      <c r="F24" s="9">
        <f>SUM(G24:H24)</f>
        <v>6067</v>
      </c>
      <c r="G24" s="9">
        <f>SUM(G25:G26)</f>
        <v>2640</v>
      </c>
      <c r="H24" s="9">
        <f>SUM(H25:H26)</f>
        <v>3427</v>
      </c>
      <c r="I24" s="9">
        <f>SUM(J24:K24)</f>
        <v>76</v>
      </c>
      <c r="J24" s="9">
        <f>SUM(J25:J26)</f>
        <v>53</v>
      </c>
      <c r="K24" s="9">
        <f>SUM(K25:K26)</f>
        <v>23</v>
      </c>
      <c r="L24" s="9">
        <f>SUM(M24:N24)</f>
        <v>888</v>
      </c>
      <c r="M24" s="9">
        <f>SUM(M25:M26)</f>
        <v>773</v>
      </c>
      <c r="N24" s="9">
        <f>SUM(N25:N26)</f>
        <v>115</v>
      </c>
      <c r="O24" s="7"/>
    </row>
    <row r="25" spans="2:15" ht="14.1" customHeight="1">
      <c r="B25" s="8" t="s">
        <v>9</v>
      </c>
      <c r="C25" s="9">
        <f>SUM(D25:E25)</f>
        <v>3627</v>
      </c>
      <c r="D25" s="9">
        <f>SUM(G25,J25,M25)</f>
        <v>1809</v>
      </c>
      <c r="E25" s="9">
        <f>SUM(H25,K25,N25)</f>
        <v>1818</v>
      </c>
      <c r="F25" s="9">
        <f>SUM(G25:H25)</f>
        <v>3153</v>
      </c>
      <c r="G25" s="9">
        <v>1397</v>
      </c>
      <c r="H25" s="9">
        <v>1756</v>
      </c>
      <c r="I25" s="9">
        <f>SUM(J25:K25)</f>
        <v>31</v>
      </c>
      <c r="J25" s="9">
        <v>19</v>
      </c>
      <c r="K25" s="9">
        <v>12</v>
      </c>
      <c r="L25" s="9">
        <f>SUM(M25:N25)</f>
        <v>443</v>
      </c>
      <c r="M25" s="9">
        <v>393</v>
      </c>
      <c r="N25" s="9">
        <v>50</v>
      </c>
      <c r="O25" s="7"/>
    </row>
    <row r="26" spans="2:15" ht="14.1" customHeight="1">
      <c r="B26" s="8" t="s">
        <v>10</v>
      </c>
      <c r="C26" s="9">
        <f>SUM(D26:E26)</f>
        <v>3404</v>
      </c>
      <c r="D26" s="9">
        <f>SUM(G26,J26,M26)</f>
        <v>1657</v>
      </c>
      <c r="E26" s="9">
        <f>SUM(H26,K26,N26)</f>
        <v>1747</v>
      </c>
      <c r="F26" s="9">
        <f>SUM(G26:H26)</f>
        <v>2914</v>
      </c>
      <c r="G26" s="9">
        <v>1243</v>
      </c>
      <c r="H26" s="9">
        <v>1671</v>
      </c>
      <c r="I26" s="9">
        <f>SUM(J26:K26)</f>
        <v>45</v>
      </c>
      <c r="J26" s="9">
        <v>34</v>
      </c>
      <c r="K26" s="9">
        <v>11</v>
      </c>
      <c r="L26" s="9">
        <f>SUM(M26:N26)</f>
        <v>445</v>
      </c>
      <c r="M26" s="9">
        <v>380</v>
      </c>
      <c r="N26" s="9">
        <v>65</v>
      </c>
      <c r="O26" s="7"/>
    </row>
    <row r="27" spans="2:15" ht="5.0999999999999996" customHeight="1">
      <c r="B27" s="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5" ht="14.1" customHeight="1">
      <c r="B28" s="8" t="s">
        <v>15</v>
      </c>
      <c r="C28" s="9">
        <f>SUM(D28:E28)</f>
        <v>4972</v>
      </c>
      <c r="D28" s="9">
        <f>SUM(D29:D30)</f>
        <v>2651</v>
      </c>
      <c r="E28" s="9">
        <f>SUM(E29:E30)</f>
        <v>2321</v>
      </c>
      <c r="F28" s="9">
        <f>SUM(G28:H28)</f>
        <v>4183</v>
      </c>
      <c r="G28" s="9">
        <f>SUM(G29:G30)</f>
        <v>1899</v>
      </c>
      <c r="H28" s="9">
        <f>SUM(H29:H30)</f>
        <v>2284</v>
      </c>
      <c r="I28" s="9">
        <f>SUM(J28:K28)</f>
        <v>80</v>
      </c>
      <c r="J28" s="9">
        <f>SUM(J29:J30)</f>
        <v>79</v>
      </c>
      <c r="K28" s="9">
        <f>SUM(K29:K30)</f>
        <v>1</v>
      </c>
      <c r="L28" s="9">
        <f>SUM(M28:N28)</f>
        <v>709</v>
      </c>
      <c r="M28" s="9">
        <f>SUM(M29:M30)</f>
        <v>673</v>
      </c>
      <c r="N28" s="9">
        <f>SUM(N29:N30)</f>
        <v>36</v>
      </c>
      <c r="O28" s="7"/>
    </row>
    <row r="29" spans="2:15" ht="14.1" customHeight="1">
      <c r="B29" s="8" t="s">
        <v>9</v>
      </c>
      <c r="C29" s="9">
        <f>SUM(D29:E29)</f>
        <v>2519</v>
      </c>
      <c r="D29" s="9">
        <f>SUM(G29,J29,M29)</f>
        <v>1351</v>
      </c>
      <c r="E29" s="9">
        <f>SUM(H29,K29,N29)</f>
        <v>1168</v>
      </c>
      <c r="F29" s="9">
        <f>SUM(G29:H29)</f>
        <v>2103</v>
      </c>
      <c r="G29" s="9">
        <v>956</v>
      </c>
      <c r="H29" s="9">
        <v>1147</v>
      </c>
      <c r="I29" s="9">
        <f>SUM(J29:K29)</f>
        <v>39</v>
      </c>
      <c r="J29" s="9">
        <v>38</v>
      </c>
      <c r="K29" s="9">
        <v>1</v>
      </c>
      <c r="L29" s="9">
        <f>SUM(M29:N29)</f>
        <v>377</v>
      </c>
      <c r="M29" s="9">
        <v>357</v>
      </c>
      <c r="N29" s="9">
        <v>20</v>
      </c>
      <c r="O29" s="7"/>
    </row>
    <row r="30" spans="2:15" ht="14.1" customHeight="1">
      <c r="B30" s="8" t="s">
        <v>10</v>
      </c>
      <c r="C30" s="9">
        <f>SUM(D30:E30)</f>
        <v>2453</v>
      </c>
      <c r="D30" s="9">
        <f>SUM(G30,J30,M30)</f>
        <v>1300</v>
      </c>
      <c r="E30" s="9">
        <f>SUM(H30,K30,N30)</f>
        <v>1153</v>
      </c>
      <c r="F30" s="9">
        <f>SUM(G30:H30)</f>
        <v>2080</v>
      </c>
      <c r="G30" s="9">
        <v>943</v>
      </c>
      <c r="H30" s="9">
        <v>1137</v>
      </c>
      <c r="I30" s="9">
        <f>SUM(J30:K30)</f>
        <v>41</v>
      </c>
      <c r="J30" s="9">
        <v>41</v>
      </c>
      <c r="K30" s="9">
        <v>0</v>
      </c>
      <c r="L30" s="9">
        <f>SUM(M30:N30)</f>
        <v>332</v>
      </c>
      <c r="M30" s="9">
        <v>316</v>
      </c>
      <c r="N30" s="9">
        <v>16</v>
      </c>
      <c r="O30" s="7"/>
    </row>
    <row r="31" spans="2:15" ht="5.0999999999999996" customHeight="1">
      <c r="B31" s="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5" ht="14.1" customHeight="1">
      <c r="B32" s="8" t="s">
        <v>16</v>
      </c>
      <c r="C32" s="9">
        <f>SUM(D32:E32)</f>
        <v>13453</v>
      </c>
      <c r="D32" s="9">
        <f>SUM(D33:D34)</f>
        <v>7254</v>
      </c>
      <c r="E32" s="9">
        <f>SUM(E33:E34)</f>
        <v>6199</v>
      </c>
      <c r="F32" s="9">
        <f>SUM(G32:H32)</f>
        <v>11083</v>
      </c>
      <c r="G32" s="9">
        <f>SUM(G33:G34)</f>
        <v>4986</v>
      </c>
      <c r="H32" s="9">
        <f>SUM(H33:H34)</f>
        <v>6097</v>
      </c>
      <c r="I32" s="9">
        <f>SUM(J32:K32)</f>
        <v>132</v>
      </c>
      <c r="J32" s="9">
        <f>SUM(J33:J34)</f>
        <v>105</v>
      </c>
      <c r="K32" s="9">
        <f>SUM(K33:K34)</f>
        <v>27</v>
      </c>
      <c r="L32" s="9">
        <f>SUM(M32:N32)</f>
        <v>2238</v>
      </c>
      <c r="M32" s="9">
        <f>SUM(M33:M34)</f>
        <v>2163</v>
      </c>
      <c r="N32" s="9">
        <f>SUM(N33:N34)</f>
        <v>75</v>
      </c>
      <c r="O32" s="7"/>
    </row>
    <row r="33" spans="2:15" ht="14.1" customHeight="1">
      <c r="B33" s="8" t="s">
        <v>9</v>
      </c>
      <c r="C33" s="9">
        <f>SUM(D33:E33)</f>
        <v>6824</v>
      </c>
      <c r="D33" s="9">
        <f>SUM(G33,J33,M33)</f>
        <v>3683</v>
      </c>
      <c r="E33" s="9">
        <f>SUM(H33,K33,N33)</f>
        <v>3141</v>
      </c>
      <c r="F33" s="9">
        <f>SUM(G33:H33)</f>
        <v>5647</v>
      </c>
      <c r="G33" s="9">
        <v>2555</v>
      </c>
      <c r="H33" s="9">
        <v>3092</v>
      </c>
      <c r="I33" s="9">
        <f>SUM(J33:K33)</f>
        <v>59</v>
      </c>
      <c r="J33" s="9">
        <v>49</v>
      </c>
      <c r="K33" s="9">
        <v>10</v>
      </c>
      <c r="L33" s="9">
        <f>SUM(M33:N33)</f>
        <v>1118</v>
      </c>
      <c r="M33" s="9">
        <v>1079</v>
      </c>
      <c r="N33" s="9">
        <v>39</v>
      </c>
      <c r="O33" s="7"/>
    </row>
    <row r="34" spans="2:15" ht="14.1" customHeight="1">
      <c r="B34" s="8" t="s">
        <v>10</v>
      </c>
      <c r="C34" s="9">
        <f>SUM(D34:E34)</f>
        <v>6629</v>
      </c>
      <c r="D34" s="9">
        <f>SUM(G34,J34,M34)</f>
        <v>3571</v>
      </c>
      <c r="E34" s="9">
        <f>SUM(H34,K34,N34)</f>
        <v>3058</v>
      </c>
      <c r="F34" s="9">
        <f>SUM(G34:H34)</f>
        <v>5436</v>
      </c>
      <c r="G34" s="9">
        <v>2431</v>
      </c>
      <c r="H34" s="9">
        <v>3005</v>
      </c>
      <c r="I34" s="9">
        <f>SUM(J34:K34)</f>
        <v>73</v>
      </c>
      <c r="J34" s="9">
        <v>56</v>
      </c>
      <c r="K34" s="9">
        <v>17</v>
      </c>
      <c r="L34" s="9">
        <f>SUM(M34:N34)</f>
        <v>1120</v>
      </c>
      <c r="M34" s="9">
        <v>1084</v>
      </c>
      <c r="N34" s="9">
        <v>36</v>
      </c>
      <c r="O34" s="7"/>
    </row>
    <row r="35" spans="2:15" ht="5.0999999999999996" customHeight="1">
      <c r="B35" s="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4.1" customHeight="1">
      <c r="B36" s="8" t="s">
        <v>17</v>
      </c>
      <c r="C36" s="9">
        <f>SUM(D36:E36)</f>
        <v>3804</v>
      </c>
      <c r="D36" s="9">
        <f>SUM(D37:D38)</f>
        <v>1183</v>
      </c>
      <c r="E36" s="9">
        <f>SUM(E37:E38)</f>
        <v>2621</v>
      </c>
      <c r="F36" s="9">
        <f>SUM(G36:H36)</f>
        <v>3517</v>
      </c>
      <c r="G36" s="9">
        <f>SUM(G37:G38)</f>
        <v>918</v>
      </c>
      <c r="H36" s="9">
        <f>SUM(H37:H38)</f>
        <v>2599</v>
      </c>
      <c r="I36" s="9">
        <f>SUM(J36:K36)</f>
        <v>56</v>
      </c>
      <c r="J36" s="9">
        <f>SUM(J37:J38)</f>
        <v>43</v>
      </c>
      <c r="K36" s="9">
        <f>SUM(K37:K38)</f>
        <v>13</v>
      </c>
      <c r="L36" s="9">
        <f>SUM(M36:N36)</f>
        <v>231</v>
      </c>
      <c r="M36" s="9">
        <f>SUM(M37:M38)</f>
        <v>222</v>
      </c>
      <c r="N36" s="9">
        <f>SUM(N37:N38)</f>
        <v>9</v>
      </c>
      <c r="O36" s="7"/>
    </row>
    <row r="37" spans="2:15" ht="14.1" customHeight="1">
      <c r="B37" s="8" t="s">
        <v>9</v>
      </c>
      <c r="C37" s="9">
        <f>SUM(D37:E37)</f>
        <v>1936</v>
      </c>
      <c r="D37" s="9">
        <f>SUM(G37,J37,M37)</f>
        <v>607</v>
      </c>
      <c r="E37" s="9">
        <f>SUM(H37,K37,N37)</f>
        <v>1329</v>
      </c>
      <c r="F37" s="9">
        <f>SUM(G37:H37)</f>
        <v>1798</v>
      </c>
      <c r="G37" s="9">
        <v>478</v>
      </c>
      <c r="H37" s="9">
        <v>1320</v>
      </c>
      <c r="I37" s="9">
        <f>SUM(J37:K37)</f>
        <v>23</v>
      </c>
      <c r="J37" s="9">
        <v>19</v>
      </c>
      <c r="K37" s="9">
        <v>4</v>
      </c>
      <c r="L37" s="9">
        <f>SUM(M37:N37)</f>
        <v>115</v>
      </c>
      <c r="M37" s="9">
        <v>110</v>
      </c>
      <c r="N37" s="9">
        <v>5</v>
      </c>
      <c r="O37" s="7"/>
    </row>
    <row r="38" spans="2:15" ht="14.1" customHeight="1">
      <c r="B38" s="8" t="s">
        <v>10</v>
      </c>
      <c r="C38" s="9">
        <f>SUM(D38:E38)</f>
        <v>1868</v>
      </c>
      <c r="D38" s="9">
        <f>SUM(G38,J38,M38)</f>
        <v>576</v>
      </c>
      <c r="E38" s="9">
        <f>SUM(H38,K38,N38)</f>
        <v>1292</v>
      </c>
      <c r="F38" s="9">
        <f>SUM(G38:H38)</f>
        <v>1719</v>
      </c>
      <c r="G38" s="9">
        <v>440</v>
      </c>
      <c r="H38" s="9">
        <v>1279</v>
      </c>
      <c r="I38" s="9">
        <f>SUM(J38:K38)</f>
        <v>33</v>
      </c>
      <c r="J38" s="9">
        <v>24</v>
      </c>
      <c r="K38" s="9">
        <v>9</v>
      </c>
      <c r="L38" s="9">
        <f>SUM(M38:N38)</f>
        <v>116</v>
      </c>
      <c r="M38" s="9">
        <v>112</v>
      </c>
      <c r="N38" s="9">
        <v>4</v>
      </c>
      <c r="O38" s="7"/>
    </row>
    <row r="39" spans="2:15" ht="5.0999999999999996" customHeight="1">
      <c r="B39" s="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5" ht="14.1" customHeight="1">
      <c r="B40" s="8" t="s">
        <v>18</v>
      </c>
      <c r="C40" s="9">
        <f>SUM(D40:E40)</f>
        <v>11358</v>
      </c>
      <c r="D40" s="9">
        <f>SUM(D41:D42)</f>
        <v>6850</v>
      </c>
      <c r="E40" s="9">
        <f>SUM(E41:E42)</f>
        <v>4508</v>
      </c>
      <c r="F40" s="9">
        <f>SUM(G40:H40)</f>
        <v>8364</v>
      </c>
      <c r="G40" s="9">
        <f>SUM(G41:G42)</f>
        <v>3985</v>
      </c>
      <c r="H40" s="9">
        <f>SUM(H41:H42)</f>
        <v>4379</v>
      </c>
      <c r="I40" s="9">
        <f>SUM(J40:K40)</f>
        <v>1534</v>
      </c>
      <c r="J40" s="9">
        <f>SUM(J41:J42)</f>
        <v>1534</v>
      </c>
      <c r="K40" s="9">
        <f>SUM(K41:K42)</f>
        <v>0</v>
      </c>
      <c r="L40" s="9">
        <f>SUM(M40:N40)</f>
        <v>1460</v>
      </c>
      <c r="M40" s="9">
        <f>SUM(M41:M42)</f>
        <v>1331</v>
      </c>
      <c r="N40" s="9">
        <f>SUM(N41:N42)</f>
        <v>129</v>
      </c>
      <c r="O40" s="7"/>
    </row>
    <row r="41" spans="2:15" ht="14.1" customHeight="1">
      <c r="B41" s="8" t="s">
        <v>9</v>
      </c>
      <c r="C41" s="9">
        <f>SUM(D41:E41)</f>
        <v>5799</v>
      </c>
      <c r="D41" s="9">
        <f>SUM(G41,J41,M41)</f>
        <v>3550</v>
      </c>
      <c r="E41" s="9">
        <f>SUM(H41,K41,N41)</f>
        <v>2249</v>
      </c>
      <c r="F41" s="9">
        <f>SUM(G41:H41)</f>
        <v>4240</v>
      </c>
      <c r="G41" s="9">
        <v>2061</v>
      </c>
      <c r="H41" s="9">
        <v>2179</v>
      </c>
      <c r="I41" s="9">
        <f>SUM(J41:K41)</f>
        <v>797</v>
      </c>
      <c r="J41" s="9">
        <v>797</v>
      </c>
      <c r="K41" s="9">
        <v>0</v>
      </c>
      <c r="L41" s="9">
        <f>SUM(M41:N41)</f>
        <v>762</v>
      </c>
      <c r="M41" s="9">
        <v>692</v>
      </c>
      <c r="N41" s="9">
        <v>70</v>
      </c>
      <c r="O41" s="7"/>
    </row>
    <row r="42" spans="2:15" ht="14.1" customHeight="1">
      <c r="B42" s="8" t="s">
        <v>10</v>
      </c>
      <c r="C42" s="9">
        <f>SUM(D42:E42)</f>
        <v>5559</v>
      </c>
      <c r="D42" s="9">
        <f>SUM(G42,J42,M42)</f>
        <v>3300</v>
      </c>
      <c r="E42" s="9">
        <f>SUM(H42,K42,N42)</f>
        <v>2259</v>
      </c>
      <c r="F42" s="9">
        <f>SUM(G42:H42)</f>
        <v>4124</v>
      </c>
      <c r="G42" s="9">
        <v>1924</v>
      </c>
      <c r="H42" s="9">
        <v>2200</v>
      </c>
      <c r="I42" s="9">
        <f>SUM(J42:K42)</f>
        <v>737</v>
      </c>
      <c r="J42" s="9">
        <v>737</v>
      </c>
      <c r="K42" s="9">
        <v>0</v>
      </c>
      <c r="L42" s="9">
        <f>SUM(M42:N42)</f>
        <v>698</v>
      </c>
      <c r="M42" s="9">
        <v>639</v>
      </c>
      <c r="N42" s="9">
        <v>59</v>
      </c>
      <c r="O42" s="7"/>
    </row>
    <row r="43" spans="2:15" ht="5.0999999999999996" customHeight="1"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5" ht="14.1" customHeight="1">
      <c r="B44" s="8" t="s">
        <v>19</v>
      </c>
      <c r="C44" s="9">
        <f>SUM(D44:E44)</f>
        <v>3217</v>
      </c>
      <c r="D44" s="9">
        <f>SUM(D45:D46)</f>
        <v>2398</v>
      </c>
      <c r="E44" s="9">
        <f>SUM(E45:E46)</f>
        <v>819</v>
      </c>
      <c r="F44" s="9">
        <f>SUM(G44:H44)</f>
        <v>2269</v>
      </c>
      <c r="G44" s="9">
        <f>SUM(G45:G46)</f>
        <v>1450</v>
      </c>
      <c r="H44" s="9">
        <f>SUM(H45:H46)</f>
        <v>819</v>
      </c>
      <c r="I44" s="9">
        <f>SUM(J44:K44)</f>
        <v>415</v>
      </c>
      <c r="J44" s="9">
        <f>SUM(J45:J46)</f>
        <v>415</v>
      </c>
      <c r="K44" s="9">
        <f>SUM(K45:K46)</f>
        <v>0</v>
      </c>
      <c r="L44" s="9">
        <f>SUM(M44:N44)</f>
        <v>533</v>
      </c>
      <c r="M44" s="9">
        <f>SUM(M45:M46)</f>
        <v>533</v>
      </c>
      <c r="N44" s="9">
        <f>SUM(N45:N46)</f>
        <v>0</v>
      </c>
      <c r="O44" s="7"/>
    </row>
    <row r="45" spans="2:15" ht="14.1" customHeight="1">
      <c r="B45" s="8" t="s">
        <v>9</v>
      </c>
      <c r="C45" s="9">
        <f>SUM(D45:E45)</f>
        <v>1648</v>
      </c>
      <c r="D45" s="9">
        <f>SUM(G45,J45,M45)</f>
        <v>1234</v>
      </c>
      <c r="E45" s="9">
        <f>SUM(H45,K45,N45)</f>
        <v>414</v>
      </c>
      <c r="F45" s="9">
        <f>SUM(G45:H45)</f>
        <v>1182</v>
      </c>
      <c r="G45" s="9">
        <v>768</v>
      </c>
      <c r="H45" s="9">
        <v>414</v>
      </c>
      <c r="I45" s="9">
        <f>SUM(J45:K45)</f>
        <v>198</v>
      </c>
      <c r="J45" s="9">
        <v>198</v>
      </c>
      <c r="K45" s="9">
        <v>0</v>
      </c>
      <c r="L45" s="9">
        <f>SUM(M45:N45)</f>
        <v>268</v>
      </c>
      <c r="M45" s="9">
        <v>268</v>
      </c>
      <c r="N45" s="9">
        <v>0</v>
      </c>
      <c r="O45" s="7"/>
    </row>
    <row r="46" spans="2:15" ht="14.1" customHeight="1">
      <c r="B46" s="8" t="s">
        <v>10</v>
      </c>
      <c r="C46" s="9">
        <f>SUM(D46:E46)</f>
        <v>1569</v>
      </c>
      <c r="D46" s="9">
        <f>SUM(G46,J46,M46)</f>
        <v>1164</v>
      </c>
      <c r="E46" s="9">
        <f>SUM(H46,K46,N46)</f>
        <v>405</v>
      </c>
      <c r="F46" s="9">
        <f>SUM(G46:H46)</f>
        <v>1087</v>
      </c>
      <c r="G46" s="9">
        <v>682</v>
      </c>
      <c r="H46" s="9">
        <v>405</v>
      </c>
      <c r="I46" s="9">
        <f>SUM(J46:K46)</f>
        <v>217</v>
      </c>
      <c r="J46" s="9">
        <v>217</v>
      </c>
      <c r="K46" s="9">
        <v>0</v>
      </c>
      <c r="L46" s="9">
        <f>SUM(M46:N46)</f>
        <v>265</v>
      </c>
      <c r="M46" s="9">
        <v>265</v>
      </c>
      <c r="N46" s="9">
        <v>0</v>
      </c>
      <c r="O46" s="7"/>
    </row>
    <row r="47" spans="2:15" ht="5.0999999999999996" customHeight="1">
      <c r="B47" s="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5" ht="14.1" customHeight="1">
      <c r="B48" s="8" t="s">
        <v>20</v>
      </c>
      <c r="C48" s="9">
        <f>SUM(D48:E48)</f>
        <v>5760</v>
      </c>
      <c r="D48" s="9">
        <f>SUM(D49:D50)</f>
        <v>2902</v>
      </c>
      <c r="E48" s="9">
        <f>SUM(E49:E50)</f>
        <v>2858</v>
      </c>
      <c r="F48" s="9">
        <f>SUM(G48:H48)</f>
        <v>4840</v>
      </c>
      <c r="G48" s="9">
        <f>SUM(G49:G50)</f>
        <v>1982</v>
      </c>
      <c r="H48" s="9">
        <f>SUM(H49:H50)</f>
        <v>2858</v>
      </c>
      <c r="I48" s="9">
        <f>SUM(J48:K48)</f>
        <v>161</v>
      </c>
      <c r="J48" s="9">
        <f>SUM(J49:J50)</f>
        <v>161</v>
      </c>
      <c r="K48" s="9">
        <f>SUM(K49:K50)</f>
        <v>0</v>
      </c>
      <c r="L48" s="9">
        <f>SUM(M48:N48)</f>
        <v>759</v>
      </c>
      <c r="M48" s="9">
        <f>SUM(M49:M50)</f>
        <v>759</v>
      </c>
      <c r="N48" s="9">
        <f>SUM(N49:N50)</f>
        <v>0</v>
      </c>
      <c r="O48" s="7"/>
    </row>
    <row r="49" spans="2:15" ht="14.1" customHeight="1">
      <c r="B49" s="8" t="s">
        <v>9</v>
      </c>
      <c r="C49" s="9">
        <f>SUM(D49:E49)</f>
        <v>2944</v>
      </c>
      <c r="D49" s="9">
        <f>SUM(G49,J49,M49)</f>
        <v>1434</v>
      </c>
      <c r="E49" s="9">
        <f>SUM(H49,K49,N49)</f>
        <v>1510</v>
      </c>
      <c r="F49" s="9">
        <f>SUM(G49:H49)</f>
        <v>2488</v>
      </c>
      <c r="G49" s="9">
        <v>978</v>
      </c>
      <c r="H49" s="9">
        <v>1510</v>
      </c>
      <c r="I49" s="9">
        <f>SUM(J49:K49)</f>
        <v>81</v>
      </c>
      <c r="J49" s="9">
        <v>81</v>
      </c>
      <c r="K49" s="9">
        <v>0</v>
      </c>
      <c r="L49" s="9">
        <f>SUM(M49:N49)</f>
        <v>375</v>
      </c>
      <c r="M49" s="9">
        <v>375</v>
      </c>
      <c r="N49" s="9">
        <v>0</v>
      </c>
      <c r="O49" s="7"/>
    </row>
    <row r="50" spans="2:15" ht="14.1" customHeight="1">
      <c r="B50" s="8" t="s">
        <v>10</v>
      </c>
      <c r="C50" s="9">
        <f>SUM(D50:E50)</f>
        <v>2816</v>
      </c>
      <c r="D50" s="9">
        <f>SUM(G50,J50,M50)</f>
        <v>1468</v>
      </c>
      <c r="E50" s="9">
        <f>SUM(H50,K50,N50)</f>
        <v>1348</v>
      </c>
      <c r="F50" s="9">
        <f>SUM(G50:H50)</f>
        <v>2352</v>
      </c>
      <c r="G50" s="9">
        <v>1004</v>
      </c>
      <c r="H50" s="9">
        <v>1348</v>
      </c>
      <c r="I50" s="9">
        <f>SUM(J50:K50)</f>
        <v>80</v>
      </c>
      <c r="J50" s="9">
        <v>80</v>
      </c>
      <c r="K50" s="9">
        <v>0</v>
      </c>
      <c r="L50" s="9">
        <f>SUM(M50:N50)</f>
        <v>384</v>
      </c>
      <c r="M50" s="9">
        <v>384</v>
      </c>
      <c r="N50" s="9">
        <v>0</v>
      </c>
      <c r="O50" s="7"/>
    </row>
    <row r="51" spans="2:15" ht="5.0999999999999996" customHeight="1">
      <c r="B51" s="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5" ht="14.1" customHeight="1">
      <c r="B52" s="8" t="s">
        <v>21</v>
      </c>
      <c r="C52" s="9">
        <f>SUM(D52:E52)</f>
        <v>20876</v>
      </c>
      <c r="D52" s="9">
        <f>SUM(D53:D54)</f>
        <v>16638</v>
      </c>
      <c r="E52" s="9">
        <f>SUM(E53:E54)</f>
        <v>4238</v>
      </c>
      <c r="F52" s="9">
        <f>SUM(G52:H52)</f>
        <v>13720</v>
      </c>
      <c r="G52" s="9">
        <f>SUM(G53:G54)</f>
        <v>9990</v>
      </c>
      <c r="H52" s="9">
        <f>SUM(H53:H54)</f>
        <v>3730</v>
      </c>
      <c r="I52" s="9">
        <f>SUM(J52:K52)</f>
        <v>4702</v>
      </c>
      <c r="J52" s="9">
        <f>SUM(J53:J54)</f>
        <v>4581</v>
      </c>
      <c r="K52" s="9">
        <f>SUM(K53:K54)</f>
        <v>121</v>
      </c>
      <c r="L52" s="9">
        <f>SUM(M52:N52)</f>
        <v>2454</v>
      </c>
      <c r="M52" s="9">
        <f>SUM(M53:M54)</f>
        <v>2067</v>
      </c>
      <c r="N52" s="9">
        <f>SUM(N53:N54)</f>
        <v>387</v>
      </c>
      <c r="O52" s="7"/>
    </row>
    <row r="53" spans="2:15" ht="14.1" customHeight="1">
      <c r="B53" s="8" t="s">
        <v>9</v>
      </c>
      <c r="C53" s="9">
        <f>SUM(D53:E53)</f>
        <v>10522</v>
      </c>
      <c r="D53" s="9">
        <f>SUM(G53,J53,M53)</f>
        <v>8392</v>
      </c>
      <c r="E53" s="9">
        <f>SUM(H53,K53,N53)</f>
        <v>2130</v>
      </c>
      <c r="F53" s="9">
        <f>SUM(G53:H53)</f>
        <v>6928</v>
      </c>
      <c r="G53" s="9">
        <v>5054</v>
      </c>
      <c r="H53" s="9">
        <v>1874</v>
      </c>
      <c r="I53" s="9">
        <f>SUM(J53:K53)</f>
        <v>2390</v>
      </c>
      <c r="J53" s="9">
        <v>2326</v>
      </c>
      <c r="K53" s="9">
        <v>64</v>
      </c>
      <c r="L53" s="9">
        <f>SUM(M53:N53)</f>
        <v>1204</v>
      </c>
      <c r="M53" s="9">
        <v>1012</v>
      </c>
      <c r="N53" s="9">
        <v>192</v>
      </c>
      <c r="O53" s="7"/>
    </row>
    <row r="54" spans="2:15" ht="14.1" customHeight="1">
      <c r="B54" s="8" t="s">
        <v>10</v>
      </c>
      <c r="C54" s="9">
        <f>SUM(D54:E54)</f>
        <v>10354</v>
      </c>
      <c r="D54" s="9">
        <f>SUM(G54,J54,M54)</f>
        <v>8246</v>
      </c>
      <c r="E54" s="9">
        <f>SUM(H54,K54,N54)</f>
        <v>2108</v>
      </c>
      <c r="F54" s="9">
        <f>SUM(G54:H54)</f>
        <v>6792</v>
      </c>
      <c r="G54" s="9">
        <v>4936</v>
      </c>
      <c r="H54" s="9">
        <v>1856</v>
      </c>
      <c r="I54" s="9">
        <f>SUM(J54:K54)</f>
        <v>2312</v>
      </c>
      <c r="J54" s="9">
        <v>2255</v>
      </c>
      <c r="K54" s="9">
        <v>57</v>
      </c>
      <c r="L54" s="9">
        <f>SUM(M54:N54)</f>
        <v>1250</v>
      </c>
      <c r="M54" s="9">
        <v>1055</v>
      </c>
      <c r="N54" s="9">
        <v>195</v>
      </c>
      <c r="O54" s="7"/>
    </row>
    <row r="55" spans="2:15" ht="5.0999999999999996" customHeight="1">
      <c r="B55" s="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5" ht="14.1" customHeight="1">
      <c r="B56" s="8" t="s">
        <v>22</v>
      </c>
      <c r="C56" s="9">
        <f>SUM(D56:E56)</f>
        <v>50397</v>
      </c>
      <c r="D56" s="9">
        <f>SUM(D57:D58)</f>
        <v>44044</v>
      </c>
      <c r="E56" s="9">
        <f>SUM(E57:E58)</f>
        <v>6353</v>
      </c>
      <c r="F56" s="9">
        <f>SUM(G56:H56)</f>
        <v>30294</v>
      </c>
      <c r="G56" s="9">
        <f>SUM(G57:G58)</f>
        <v>25062</v>
      </c>
      <c r="H56" s="9">
        <f>SUM(H57:H58)</f>
        <v>5232</v>
      </c>
      <c r="I56" s="9">
        <f>SUM(J56:K56)</f>
        <v>10752</v>
      </c>
      <c r="J56" s="9">
        <f>SUM(J57:J58)</f>
        <v>10320</v>
      </c>
      <c r="K56" s="9">
        <f>SUM(K57:K58)</f>
        <v>432</v>
      </c>
      <c r="L56" s="9">
        <f>SUM(M56:N56)</f>
        <v>9351</v>
      </c>
      <c r="M56" s="9">
        <f>SUM(M57:M58)</f>
        <v>8662</v>
      </c>
      <c r="N56" s="9">
        <f>SUM(N57:N58)</f>
        <v>689</v>
      </c>
      <c r="O56" s="7"/>
    </row>
    <row r="57" spans="2:15" ht="14.1" customHeight="1">
      <c r="B57" s="8" t="s">
        <v>9</v>
      </c>
      <c r="C57" s="9">
        <f>SUM(D57:E57)</f>
        <v>25755</v>
      </c>
      <c r="D57" s="9">
        <f>SUM(G57,J57,M57)</f>
        <v>22528</v>
      </c>
      <c r="E57" s="9">
        <f>SUM(H57,K57,N57)</f>
        <v>3227</v>
      </c>
      <c r="F57" s="9">
        <f>SUM(G57:H57)</f>
        <v>15535</v>
      </c>
      <c r="G57" s="9">
        <v>12865</v>
      </c>
      <c r="H57" s="9">
        <v>2670</v>
      </c>
      <c r="I57" s="9">
        <f>SUM(J57:K57)</f>
        <v>5507</v>
      </c>
      <c r="J57" s="9">
        <v>5279</v>
      </c>
      <c r="K57" s="9">
        <v>228</v>
      </c>
      <c r="L57" s="9">
        <f>SUM(M57:N57)</f>
        <v>4713</v>
      </c>
      <c r="M57" s="9">
        <v>4384</v>
      </c>
      <c r="N57" s="9">
        <v>329</v>
      </c>
      <c r="O57" s="7"/>
    </row>
    <row r="58" spans="2:15" ht="14.1" customHeight="1">
      <c r="B58" s="8" t="s">
        <v>10</v>
      </c>
      <c r="C58" s="9">
        <f>SUM(D58:E58)</f>
        <v>24642</v>
      </c>
      <c r="D58" s="9">
        <f>SUM(G58,J58,M58)</f>
        <v>21516</v>
      </c>
      <c r="E58" s="9">
        <f>SUM(H58,K58,N58)</f>
        <v>3126</v>
      </c>
      <c r="F58" s="9">
        <f>SUM(G58:H58)</f>
        <v>14759</v>
      </c>
      <c r="G58" s="9">
        <v>12197</v>
      </c>
      <c r="H58" s="9">
        <v>2562</v>
      </c>
      <c r="I58" s="9">
        <f>SUM(J58:K58)</f>
        <v>5245</v>
      </c>
      <c r="J58" s="9">
        <v>5041</v>
      </c>
      <c r="K58" s="9">
        <v>204</v>
      </c>
      <c r="L58" s="9">
        <f>SUM(M58:N58)</f>
        <v>4638</v>
      </c>
      <c r="M58" s="9">
        <v>4278</v>
      </c>
      <c r="N58" s="9">
        <v>360</v>
      </c>
      <c r="O58" s="7"/>
    </row>
    <row r="59" spans="2:15" ht="5.0999999999999996" customHeight="1">
      <c r="B59" s="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5" ht="14.1" customHeight="1">
      <c r="B60" s="8" t="s">
        <v>23</v>
      </c>
      <c r="C60" s="9">
        <f>SUM(D60:E60)</f>
        <v>1725</v>
      </c>
      <c r="D60" s="9">
        <f>SUM(D61:D62)</f>
        <v>1547</v>
      </c>
      <c r="E60" s="9">
        <f>SUM(E61:E62)</f>
        <v>178</v>
      </c>
      <c r="F60" s="9">
        <f>SUM(G60:H60)</f>
        <v>1128</v>
      </c>
      <c r="G60" s="9">
        <f>SUM(G61:G62)</f>
        <v>950</v>
      </c>
      <c r="H60" s="9">
        <f>SUM(H61:H62)</f>
        <v>178</v>
      </c>
      <c r="I60" s="9">
        <f>SUM(J60:K60)</f>
        <v>0</v>
      </c>
      <c r="J60" s="9">
        <f>SUM(J61:J62)</f>
        <v>0</v>
      </c>
      <c r="K60" s="9">
        <f>SUM(K61:K62)</f>
        <v>0</v>
      </c>
      <c r="L60" s="9">
        <f>SUM(M60:N60)</f>
        <v>597</v>
      </c>
      <c r="M60" s="9">
        <f>SUM(M61:M62)</f>
        <v>597</v>
      </c>
      <c r="N60" s="9">
        <f>SUM(N61:N62)</f>
        <v>0</v>
      </c>
      <c r="O60" s="7"/>
    </row>
    <row r="61" spans="2:15" ht="14.1" customHeight="1">
      <c r="B61" s="8" t="s">
        <v>9</v>
      </c>
      <c r="C61" s="9">
        <f>SUM(D61:E61)</f>
        <v>872</v>
      </c>
      <c r="D61" s="9">
        <f>SUM(G61,J61,M61)</f>
        <v>786</v>
      </c>
      <c r="E61" s="9">
        <f>SUM(H61,K61,N61)</f>
        <v>86</v>
      </c>
      <c r="F61" s="9">
        <f>SUM(G61:H61)</f>
        <v>557</v>
      </c>
      <c r="G61" s="9">
        <v>471</v>
      </c>
      <c r="H61" s="9">
        <v>86</v>
      </c>
      <c r="I61" s="9">
        <f>SUM(J61:K61)</f>
        <v>0</v>
      </c>
      <c r="J61" s="9">
        <v>0</v>
      </c>
      <c r="K61" s="9">
        <v>0</v>
      </c>
      <c r="L61" s="9">
        <f>SUM(M61:N61)</f>
        <v>315</v>
      </c>
      <c r="M61" s="9">
        <v>315</v>
      </c>
      <c r="N61" s="9">
        <v>0</v>
      </c>
      <c r="O61" s="7"/>
    </row>
    <row r="62" spans="2:15" ht="14.1" customHeight="1">
      <c r="B62" s="8" t="s">
        <v>10</v>
      </c>
      <c r="C62" s="9">
        <f>SUM(D62:E62)</f>
        <v>853</v>
      </c>
      <c r="D62" s="9">
        <f>SUM(G62,J62,M62)</f>
        <v>761</v>
      </c>
      <c r="E62" s="9">
        <f>SUM(H62,K62,N62)</f>
        <v>92</v>
      </c>
      <c r="F62" s="9">
        <f>SUM(G62:H62)</f>
        <v>571</v>
      </c>
      <c r="G62" s="9">
        <v>479</v>
      </c>
      <c r="H62" s="9">
        <v>92</v>
      </c>
      <c r="I62" s="9">
        <f>SUM(J62:K62)</f>
        <v>0</v>
      </c>
      <c r="J62" s="9">
        <v>0</v>
      </c>
      <c r="K62" s="9">
        <v>0</v>
      </c>
      <c r="L62" s="9">
        <f>SUM(M62:N62)</f>
        <v>282</v>
      </c>
      <c r="M62" s="9">
        <v>282</v>
      </c>
      <c r="N62" s="9">
        <v>0</v>
      </c>
      <c r="O62" s="7"/>
    </row>
    <row r="63" spans="2:15" ht="5.0999999999999996" customHeight="1">
      <c r="B63" s="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5" ht="14.1" customHeight="1">
      <c r="B64" s="8" t="s">
        <v>24</v>
      </c>
      <c r="C64" s="9">
        <f>SUM(D64:E64)</f>
        <v>3500</v>
      </c>
      <c r="D64" s="9">
        <f>SUM(D65:D66)</f>
        <v>2853</v>
      </c>
      <c r="E64" s="9">
        <f>SUM(E65:E66)</f>
        <v>647</v>
      </c>
      <c r="F64" s="9">
        <f>SUM(G64:H64)</f>
        <v>2371</v>
      </c>
      <c r="G64" s="9">
        <f>SUM(G65:G66)</f>
        <v>1724</v>
      </c>
      <c r="H64" s="9">
        <f>SUM(H65:H66)</f>
        <v>647</v>
      </c>
      <c r="I64" s="9">
        <f>SUM(J64:K64)</f>
        <v>630</v>
      </c>
      <c r="J64" s="9">
        <f>SUM(J65:J66)</f>
        <v>630</v>
      </c>
      <c r="K64" s="9">
        <f>SUM(K65:K66)</f>
        <v>0</v>
      </c>
      <c r="L64" s="9">
        <f>SUM(M64:N64)</f>
        <v>499</v>
      </c>
      <c r="M64" s="9">
        <f>SUM(M65:M66)</f>
        <v>499</v>
      </c>
      <c r="N64" s="9">
        <f>SUM(N65:N66)</f>
        <v>0</v>
      </c>
      <c r="O64" s="7"/>
    </row>
    <row r="65" spans="2:15" ht="14.1" customHeight="1">
      <c r="B65" s="8" t="s">
        <v>9</v>
      </c>
      <c r="C65" s="9">
        <f>SUM(D65:E65)</f>
        <v>1747</v>
      </c>
      <c r="D65" s="9">
        <f>SUM(G65,J65,M65)</f>
        <v>1420</v>
      </c>
      <c r="E65" s="9">
        <f>SUM(H65,K65,N65)</f>
        <v>327</v>
      </c>
      <c r="F65" s="9">
        <f>SUM(G65:H65)</f>
        <v>1192</v>
      </c>
      <c r="G65" s="9">
        <v>865</v>
      </c>
      <c r="H65" s="9">
        <v>327</v>
      </c>
      <c r="I65" s="9">
        <f>SUM(J65:K65)</f>
        <v>303</v>
      </c>
      <c r="J65" s="9">
        <v>303</v>
      </c>
      <c r="K65" s="9">
        <v>0</v>
      </c>
      <c r="L65" s="9">
        <f>SUM(M65:N65)</f>
        <v>252</v>
      </c>
      <c r="M65" s="9">
        <v>252</v>
      </c>
      <c r="N65" s="9">
        <v>0</v>
      </c>
      <c r="O65" s="7"/>
    </row>
    <row r="66" spans="2:15" ht="14.1" customHeight="1">
      <c r="B66" s="8" t="s">
        <v>10</v>
      </c>
      <c r="C66" s="9">
        <f>SUM(D66:E66)</f>
        <v>1753</v>
      </c>
      <c r="D66" s="9">
        <f>SUM(G66,J66,M66)</f>
        <v>1433</v>
      </c>
      <c r="E66" s="9">
        <f>SUM(H66,K66,N66)</f>
        <v>320</v>
      </c>
      <c r="F66" s="9">
        <f>SUM(G66:H66)</f>
        <v>1179</v>
      </c>
      <c r="G66" s="9">
        <v>859</v>
      </c>
      <c r="H66" s="9">
        <v>320</v>
      </c>
      <c r="I66" s="9">
        <f>SUM(J66:K66)</f>
        <v>327</v>
      </c>
      <c r="J66" s="9">
        <v>327</v>
      </c>
      <c r="K66" s="9">
        <v>0</v>
      </c>
      <c r="L66" s="9">
        <f>SUM(M66:N66)</f>
        <v>247</v>
      </c>
      <c r="M66" s="9">
        <v>247</v>
      </c>
      <c r="N66" s="9">
        <v>0</v>
      </c>
      <c r="O66" s="7"/>
    </row>
    <row r="67" spans="2:15" ht="5.0999999999999996" customHeight="1">
      <c r="B67" s="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5" ht="14.1" customHeight="1">
      <c r="B68" s="8" t="s">
        <v>25</v>
      </c>
      <c r="C68" s="9">
        <f>SUM(D68:E68)</f>
        <v>3954</v>
      </c>
      <c r="D68" s="9">
        <f>SUM(D69:D70)</f>
        <v>1385</v>
      </c>
      <c r="E68" s="9">
        <f>SUM(E69:E70)</f>
        <v>2569</v>
      </c>
      <c r="F68" s="9">
        <f>SUM(G68:H68)</f>
        <v>3707</v>
      </c>
      <c r="G68" s="9">
        <f>SUM(G69:G70)</f>
        <v>1208</v>
      </c>
      <c r="H68" s="9">
        <f>SUM(H69:H70)</f>
        <v>2499</v>
      </c>
      <c r="I68" s="9">
        <f>SUM(J68:K68)</f>
        <v>222</v>
      </c>
      <c r="J68" s="9">
        <f>SUM(J69:J70)</f>
        <v>152</v>
      </c>
      <c r="K68" s="9">
        <f>SUM(K69:K70)</f>
        <v>70</v>
      </c>
      <c r="L68" s="9">
        <f>SUM(M68:N68)</f>
        <v>25</v>
      </c>
      <c r="M68" s="9">
        <f>SUM(M69:M70)</f>
        <v>25</v>
      </c>
      <c r="N68" s="9">
        <f>SUM(N69:N70)</f>
        <v>0</v>
      </c>
      <c r="O68" s="7"/>
    </row>
    <row r="69" spans="2:15" ht="14.1" customHeight="1">
      <c r="B69" s="8" t="s">
        <v>9</v>
      </c>
      <c r="C69" s="9">
        <f>SUM(D69:E69)</f>
        <v>2035</v>
      </c>
      <c r="D69" s="9">
        <f>SUM(G69,J69,M69)</f>
        <v>720</v>
      </c>
      <c r="E69" s="9">
        <f>SUM(H69,K69,N69)</f>
        <v>1315</v>
      </c>
      <c r="F69" s="9">
        <f>SUM(G69:H69)</f>
        <v>1906</v>
      </c>
      <c r="G69" s="9">
        <v>629</v>
      </c>
      <c r="H69" s="9">
        <v>1277</v>
      </c>
      <c r="I69" s="9">
        <f>SUM(J69:K69)</f>
        <v>116</v>
      </c>
      <c r="J69" s="9">
        <v>78</v>
      </c>
      <c r="K69" s="9">
        <v>38</v>
      </c>
      <c r="L69" s="9">
        <f>SUM(M69:N69)</f>
        <v>13</v>
      </c>
      <c r="M69" s="9">
        <v>13</v>
      </c>
      <c r="N69" s="9">
        <v>0</v>
      </c>
      <c r="O69" s="7"/>
    </row>
    <row r="70" spans="2:15" ht="14.1" customHeight="1">
      <c r="B70" s="8" t="s">
        <v>10</v>
      </c>
      <c r="C70" s="9">
        <f>SUM(D70:E70)</f>
        <v>1919</v>
      </c>
      <c r="D70" s="9">
        <f>SUM(G70,J70,M70)</f>
        <v>665</v>
      </c>
      <c r="E70" s="9">
        <f>SUM(H70,K70,N70)</f>
        <v>1254</v>
      </c>
      <c r="F70" s="9">
        <f>SUM(G70:H70)</f>
        <v>1801</v>
      </c>
      <c r="G70" s="9">
        <v>579</v>
      </c>
      <c r="H70" s="9">
        <v>1222</v>
      </c>
      <c r="I70" s="9">
        <f>SUM(J70:K70)</f>
        <v>106</v>
      </c>
      <c r="J70" s="9">
        <v>74</v>
      </c>
      <c r="K70" s="9">
        <v>32</v>
      </c>
      <c r="L70" s="9">
        <f>SUM(M70:N70)</f>
        <v>12</v>
      </c>
      <c r="M70" s="9">
        <v>12</v>
      </c>
      <c r="N70" s="9">
        <v>0</v>
      </c>
      <c r="O70" s="7"/>
    </row>
    <row r="71" spans="2:15" ht="5.0999999999999996" customHeight="1">
      <c r="B71" s="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5" ht="14.1" customHeight="1">
      <c r="B72" s="8" t="s">
        <v>26</v>
      </c>
      <c r="C72" s="9">
        <f>SUM(D72:E72)</f>
        <v>2873</v>
      </c>
      <c r="D72" s="9">
        <f>SUM(D73:D74)</f>
        <v>1274</v>
      </c>
      <c r="E72" s="9">
        <f>SUM(E73:E74)</f>
        <v>1599</v>
      </c>
      <c r="F72" s="9">
        <f>SUM(G72:H72)</f>
        <v>1925</v>
      </c>
      <c r="G72" s="9">
        <f>SUM(G73:G74)</f>
        <v>619</v>
      </c>
      <c r="H72" s="9">
        <f>SUM(H73:H74)</f>
        <v>1306</v>
      </c>
      <c r="I72" s="9">
        <f>SUM(J72:K72)</f>
        <v>448</v>
      </c>
      <c r="J72" s="9">
        <f>SUM(J73:J74)</f>
        <v>296</v>
      </c>
      <c r="K72" s="9">
        <f>SUM(K73:K74)</f>
        <v>152</v>
      </c>
      <c r="L72" s="9">
        <f>SUM(M72:N72)</f>
        <v>500</v>
      </c>
      <c r="M72" s="9">
        <f>SUM(M73:M74)</f>
        <v>359</v>
      </c>
      <c r="N72" s="9">
        <f>SUM(N73:N74)</f>
        <v>141</v>
      </c>
      <c r="O72" s="7"/>
    </row>
    <row r="73" spans="2:15" ht="14.1" customHeight="1">
      <c r="B73" s="8" t="s">
        <v>9</v>
      </c>
      <c r="C73" s="9">
        <f>SUM(D73:E73)</f>
        <v>1436</v>
      </c>
      <c r="D73" s="9">
        <f>SUM(G73,J73,M73)</f>
        <v>612</v>
      </c>
      <c r="E73" s="9">
        <f>SUM(H73,K73,N73)</f>
        <v>824</v>
      </c>
      <c r="F73" s="9">
        <f>SUM(G73:H73)</f>
        <v>982</v>
      </c>
      <c r="G73" s="9">
        <v>306</v>
      </c>
      <c r="H73" s="9">
        <v>676</v>
      </c>
      <c r="I73" s="9">
        <f>SUM(J73:K73)</f>
        <v>208</v>
      </c>
      <c r="J73" s="9">
        <v>141</v>
      </c>
      <c r="K73" s="9">
        <v>67</v>
      </c>
      <c r="L73" s="9">
        <f>SUM(M73:N73)</f>
        <v>246</v>
      </c>
      <c r="M73" s="9">
        <v>165</v>
      </c>
      <c r="N73" s="9">
        <v>81</v>
      </c>
      <c r="O73" s="7"/>
    </row>
    <row r="74" spans="2:15" ht="14.1" customHeight="1">
      <c r="B74" s="8" t="s">
        <v>10</v>
      </c>
      <c r="C74" s="9">
        <f>SUM(D74:E74)</f>
        <v>1437</v>
      </c>
      <c r="D74" s="9">
        <f>SUM(G74,J74,M74)</f>
        <v>662</v>
      </c>
      <c r="E74" s="9">
        <f>SUM(H74,K74,N74)</f>
        <v>775</v>
      </c>
      <c r="F74" s="9">
        <f>SUM(G74:H74)</f>
        <v>943</v>
      </c>
      <c r="G74" s="9">
        <v>313</v>
      </c>
      <c r="H74" s="9">
        <v>630</v>
      </c>
      <c r="I74" s="9">
        <f>SUM(J74:K74)</f>
        <v>240</v>
      </c>
      <c r="J74" s="9">
        <v>155</v>
      </c>
      <c r="K74" s="9">
        <v>85</v>
      </c>
      <c r="L74" s="9">
        <f>SUM(M74:N74)</f>
        <v>254</v>
      </c>
      <c r="M74" s="9">
        <v>194</v>
      </c>
      <c r="N74" s="9">
        <v>60</v>
      </c>
      <c r="O74" s="7"/>
    </row>
    <row r="75" spans="2:15" ht="5.0999999999999996" customHeight="1">
      <c r="B75" s="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5" ht="14.1" customHeight="1">
      <c r="B76" s="8" t="s">
        <v>27</v>
      </c>
      <c r="C76" s="9">
        <f>SUM(D76:E76)</f>
        <v>1079</v>
      </c>
      <c r="D76" s="9">
        <f>SUM(D77:D78)</f>
        <v>461</v>
      </c>
      <c r="E76" s="9">
        <f>SUM(E77:E78)</f>
        <v>618</v>
      </c>
      <c r="F76" s="9">
        <f>SUM(G76:H76)</f>
        <v>499</v>
      </c>
      <c r="G76" s="9">
        <f>SUM(G77:G78)</f>
        <v>130</v>
      </c>
      <c r="H76" s="9">
        <f>SUM(H77:H78)</f>
        <v>369</v>
      </c>
      <c r="I76" s="9">
        <f>SUM(J76:K76)</f>
        <v>309</v>
      </c>
      <c r="J76" s="9">
        <f>SUM(J77:J78)</f>
        <v>197</v>
      </c>
      <c r="K76" s="9">
        <f>SUM(K77:K78)</f>
        <v>112</v>
      </c>
      <c r="L76" s="9">
        <f>SUM(M76:N76)</f>
        <v>271</v>
      </c>
      <c r="M76" s="9">
        <f>SUM(M77:M78)</f>
        <v>134</v>
      </c>
      <c r="N76" s="9">
        <f>SUM(N77:N78)</f>
        <v>137</v>
      </c>
      <c r="O76" s="7"/>
    </row>
    <row r="77" spans="2:15" ht="14.1" customHeight="1">
      <c r="B77" s="8" t="s">
        <v>9</v>
      </c>
      <c r="C77" s="9">
        <f>SUM(D77:E77)</f>
        <v>526</v>
      </c>
      <c r="D77" s="9">
        <f>SUM(G77,J77,M77)</f>
        <v>218</v>
      </c>
      <c r="E77" s="9">
        <f>SUM(H77,K77,N77)</f>
        <v>308</v>
      </c>
      <c r="F77" s="9">
        <f>SUM(G77:H77)</f>
        <v>233</v>
      </c>
      <c r="G77" s="9">
        <v>51</v>
      </c>
      <c r="H77" s="9">
        <v>182</v>
      </c>
      <c r="I77" s="9">
        <f>SUM(J77:K77)</f>
        <v>157</v>
      </c>
      <c r="J77" s="9">
        <v>97</v>
      </c>
      <c r="K77" s="9">
        <v>60</v>
      </c>
      <c r="L77" s="9">
        <f>SUM(M77:N77)</f>
        <v>136</v>
      </c>
      <c r="M77" s="9">
        <v>70</v>
      </c>
      <c r="N77" s="9">
        <v>66</v>
      </c>
      <c r="O77" s="7"/>
    </row>
    <row r="78" spans="2:15" ht="14.1" customHeight="1">
      <c r="B78" s="8" t="s">
        <v>10</v>
      </c>
      <c r="C78" s="9">
        <f>SUM(D78:E78)</f>
        <v>553</v>
      </c>
      <c r="D78" s="9">
        <f>SUM(G78,J78,M78)</f>
        <v>243</v>
      </c>
      <c r="E78" s="9">
        <f>SUM(H78,K78,N78)</f>
        <v>310</v>
      </c>
      <c r="F78" s="9">
        <f>SUM(G78:H78)</f>
        <v>266</v>
      </c>
      <c r="G78" s="9">
        <v>79</v>
      </c>
      <c r="H78" s="9">
        <v>187</v>
      </c>
      <c r="I78" s="9">
        <f>SUM(J78:K78)</f>
        <v>152</v>
      </c>
      <c r="J78" s="9">
        <v>100</v>
      </c>
      <c r="K78" s="9">
        <v>52</v>
      </c>
      <c r="L78" s="9">
        <f>SUM(M78:N78)</f>
        <v>135</v>
      </c>
      <c r="M78" s="9">
        <v>64</v>
      </c>
      <c r="N78" s="9">
        <v>71</v>
      </c>
      <c r="O78" s="7"/>
    </row>
    <row r="79" spans="2:15" ht="5.0999999999999996" customHeight="1">
      <c r="B79" s="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2:15" ht="14.1" customHeight="1">
      <c r="B80" s="8" t="s">
        <v>28</v>
      </c>
      <c r="C80" s="9">
        <f>SUM(D80:E80)</f>
        <v>396</v>
      </c>
      <c r="D80" s="9">
        <f>SUM(D81:D82)</f>
        <v>189</v>
      </c>
      <c r="E80" s="9">
        <f>SUM(E81:E82)</f>
        <v>207</v>
      </c>
      <c r="F80" s="9">
        <f>SUM(G80:H80)</f>
        <v>334</v>
      </c>
      <c r="G80" s="9">
        <f>SUM(G81:G82)</f>
        <v>168</v>
      </c>
      <c r="H80" s="9">
        <f>SUM(H81:H82)</f>
        <v>166</v>
      </c>
      <c r="I80" s="9">
        <f>SUM(J80:K80)</f>
        <v>41</v>
      </c>
      <c r="J80" s="9">
        <f>SUM(J81:J82)</f>
        <v>0</v>
      </c>
      <c r="K80" s="9">
        <f>SUM(K81:K82)</f>
        <v>41</v>
      </c>
      <c r="L80" s="9">
        <f>SUM(M80:N80)</f>
        <v>21</v>
      </c>
      <c r="M80" s="9">
        <f>SUM(M81:M82)</f>
        <v>21</v>
      </c>
      <c r="N80" s="9">
        <f>SUM(N81:N82)</f>
        <v>0</v>
      </c>
      <c r="O80" s="7"/>
    </row>
    <row r="81" spans="2:15" ht="14.1" customHeight="1">
      <c r="B81" s="8" t="s">
        <v>9</v>
      </c>
      <c r="C81" s="9">
        <f>SUM(D81:E81)</f>
        <v>201</v>
      </c>
      <c r="D81" s="9">
        <f>SUM(G81,J81,M81)</f>
        <v>86</v>
      </c>
      <c r="E81" s="9">
        <f>SUM(H81,K81,N81)</f>
        <v>115</v>
      </c>
      <c r="F81" s="9">
        <f>SUM(G81:H81)</f>
        <v>170</v>
      </c>
      <c r="G81" s="9">
        <v>82</v>
      </c>
      <c r="H81" s="9">
        <v>88</v>
      </c>
      <c r="I81" s="9">
        <f>SUM(J81:K81)</f>
        <v>27</v>
      </c>
      <c r="J81" s="9">
        <v>0</v>
      </c>
      <c r="K81" s="9">
        <v>27</v>
      </c>
      <c r="L81" s="9">
        <f>SUM(M81:N81)</f>
        <v>4</v>
      </c>
      <c r="M81" s="9">
        <v>4</v>
      </c>
      <c r="N81" s="9">
        <v>0</v>
      </c>
      <c r="O81" s="7"/>
    </row>
    <row r="82" spans="2:15" ht="14.1" customHeight="1">
      <c r="B82" s="8" t="s">
        <v>10</v>
      </c>
      <c r="C82" s="9">
        <f>SUM(D82:E82)</f>
        <v>195</v>
      </c>
      <c r="D82" s="9">
        <f>SUM(G82,J82,M82)</f>
        <v>103</v>
      </c>
      <c r="E82" s="9">
        <f>SUM(H82,K82,N82)</f>
        <v>92</v>
      </c>
      <c r="F82" s="9">
        <f>SUM(G82:H82)</f>
        <v>164</v>
      </c>
      <c r="G82" s="9">
        <v>86</v>
      </c>
      <c r="H82" s="9">
        <v>78</v>
      </c>
      <c r="I82" s="9">
        <f>SUM(J82:K82)</f>
        <v>14</v>
      </c>
      <c r="J82" s="9">
        <v>0</v>
      </c>
      <c r="K82" s="9">
        <v>14</v>
      </c>
      <c r="L82" s="9">
        <f>SUM(M82:N82)</f>
        <v>17</v>
      </c>
      <c r="M82" s="9">
        <v>17</v>
      </c>
      <c r="N82" s="9">
        <v>0</v>
      </c>
      <c r="O82" s="7"/>
    </row>
    <row r="83" spans="2:15" ht="5.0999999999999996" customHeight="1" thickBot="1">
      <c r="B83" s="10"/>
      <c r="C83" s="11"/>
      <c r="D83" s="11"/>
      <c r="E83" s="11"/>
      <c r="F83" s="11"/>
      <c r="G83" s="11"/>
      <c r="H83" s="11"/>
      <c r="I83" s="11"/>
      <c r="J83" s="12"/>
      <c r="K83" s="11"/>
      <c r="L83" s="11"/>
      <c r="M83" s="11"/>
      <c r="N83" s="12"/>
    </row>
    <row r="84" spans="2:15" ht="5.0999999999999996" customHeight="1"/>
    <row r="85" spans="2:15">
      <c r="B85" s="3" t="s">
        <v>29</v>
      </c>
    </row>
    <row r="86" spans="2:15">
      <c r="B86" s="3" t="s">
        <v>30</v>
      </c>
    </row>
    <row r="87" spans="2:15" ht="5.0999999999999996" customHeight="1"/>
    <row r="88" spans="2:15">
      <c r="B88" s="3" t="s">
        <v>39</v>
      </c>
    </row>
    <row r="89" spans="2:15" ht="18.75" customHeight="1">
      <c r="B89" s="3"/>
    </row>
  </sheetData>
  <mergeCells count="9">
    <mergeCell ref="B4:B6"/>
    <mergeCell ref="C4:E4"/>
    <mergeCell ref="F4:N4"/>
    <mergeCell ref="C5:C6"/>
    <mergeCell ref="D5:D6"/>
    <mergeCell ref="E5:E6"/>
    <mergeCell ref="F5:H5"/>
    <mergeCell ref="I5:K5"/>
    <mergeCell ref="L5:N5"/>
  </mergeCells>
  <pageMargins left="0.7" right="0.7" top="0.75" bottom="0.75" header="0.3" footer="0.3"/>
  <pageSetup paperSize="9" orientation="portrait" r:id="rId1"/>
  <ignoredErrors>
    <ignoredError sqref="F8:M82 D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opLeftCell="D20" zoomScaleNormal="100" workbookViewId="0">
      <selection activeCell="G52" sqref="G52"/>
    </sheetView>
  </sheetViews>
  <sheetFormatPr baseColWidth="10" defaultColWidth="9.28515625" defaultRowHeight="12.75"/>
  <cols>
    <col min="1" max="1" width="23" style="14" customWidth="1"/>
    <col min="2" max="2" width="13.28515625" style="14" customWidth="1"/>
    <col min="3" max="13" width="12.85546875" style="14" bestFit="1" customWidth="1"/>
    <col min="14" max="16" width="9.28515625" style="15"/>
    <col min="17" max="16384" width="9.28515625" style="16"/>
  </cols>
  <sheetData>
    <row r="1" spans="1:13">
      <c r="A1" s="13"/>
    </row>
    <row r="2" spans="1:13" ht="12.75" customHeight="1">
      <c r="A2" s="28" t="s">
        <v>31</v>
      </c>
      <c r="B2" s="29" t="s">
        <v>32</v>
      </c>
      <c r="C2" s="29" t="s">
        <v>33</v>
      </c>
      <c r="D2" s="29" t="s">
        <v>34</v>
      </c>
      <c r="F2" s="17"/>
    </row>
    <row r="3" spans="1:13">
      <c r="A3" s="28" t="s">
        <v>35</v>
      </c>
      <c r="B3" s="30">
        <v>66576</v>
      </c>
      <c r="C3" s="30">
        <v>45761</v>
      </c>
      <c r="D3" s="30">
        <f>SUM(B3:C3)</f>
        <v>112337</v>
      </c>
    </row>
    <row r="4" spans="1:13">
      <c r="A4" s="28" t="s">
        <v>36</v>
      </c>
      <c r="B4" s="30">
        <v>27866</v>
      </c>
      <c r="C4" s="30">
        <v>1010</v>
      </c>
      <c r="D4" s="30">
        <f>SUM(B4:C4)</f>
        <v>28876</v>
      </c>
    </row>
    <row r="5" spans="1:13">
      <c r="A5" s="28" t="s">
        <v>37</v>
      </c>
      <c r="B5" s="30">
        <v>27595</v>
      </c>
      <c r="C5" s="30">
        <v>2053</v>
      </c>
      <c r="D5" s="30">
        <f>SUM(B5:C5)</f>
        <v>29648</v>
      </c>
    </row>
    <row r="6" spans="1:13">
      <c r="A6" s="28"/>
      <c r="B6" s="31"/>
      <c r="C6" s="31"/>
      <c r="D6" s="31"/>
    </row>
    <row r="7" spans="1:13">
      <c r="A7" s="28"/>
      <c r="B7" s="31">
        <f>SUM(B3:B5)</f>
        <v>122037</v>
      </c>
      <c r="C7" s="31">
        <f>SUM(C3:C5)</f>
        <v>48824</v>
      </c>
      <c r="D7" s="32">
        <f>SUM(D3:D5)</f>
        <v>170861</v>
      </c>
    </row>
    <row r="9" spans="1:13" ht="14.25">
      <c r="A9" s="18"/>
      <c r="B9" s="19"/>
      <c r="C9" s="19"/>
    </row>
    <row r="11" spans="1:13" ht="12.75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>
      <c r="A12" s="42"/>
      <c r="B12" s="20"/>
      <c r="C12" s="20"/>
      <c r="D12" s="20"/>
      <c r="E12" s="43"/>
      <c r="F12" s="43"/>
      <c r="G12" s="43"/>
      <c r="H12" s="43"/>
      <c r="I12" s="43"/>
      <c r="J12" s="43"/>
      <c r="K12" s="43"/>
      <c r="L12" s="43"/>
      <c r="M12" s="43"/>
    </row>
    <row r="13" spans="1:13"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</row>
    <row r="14" spans="1:13">
      <c r="B14" s="21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B15" s="24"/>
      <c r="C15" s="24"/>
      <c r="D15" s="25"/>
    </row>
    <row r="16" spans="1:13">
      <c r="B16" s="25"/>
      <c r="C16" s="25"/>
      <c r="D16" s="25"/>
    </row>
    <row r="17" spans="2:13">
      <c r="B17" s="25"/>
      <c r="C17" s="25"/>
      <c r="D17" s="25"/>
    </row>
    <row r="19" spans="2:13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2:13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2:13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59" spans="1:1">
      <c r="A59" s="27" t="s">
        <v>38</v>
      </c>
    </row>
  </sheetData>
  <mergeCells count="6">
    <mergeCell ref="A11:A12"/>
    <mergeCell ref="B11:D11"/>
    <mergeCell ref="E11:M11"/>
    <mergeCell ref="E12:G12"/>
    <mergeCell ref="H12:J12"/>
    <mergeCell ref="K12:M12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3.1.2_A</vt:lpstr>
      <vt:lpstr>Gráf-03.1.2_A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Alicia Giménez Pereira</cp:lastModifiedBy>
  <dcterms:created xsi:type="dcterms:W3CDTF">2019-08-16T18:42:55Z</dcterms:created>
  <dcterms:modified xsi:type="dcterms:W3CDTF">2019-09-18T15:54:56Z</dcterms:modified>
</cp:coreProperties>
</file>