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1.4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114" i="1" l="1"/>
  <c r="D114" i="1"/>
  <c r="E110" i="1"/>
  <c r="D110" i="1"/>
  <c r="E106" i="1"/>
  <c r="D106" i="1"/>
  <c r="E100" i="1"/>
  <c r="D100" i="1"/>
  <c r="E84" i="1"/>
  <c r="D84" i="1"/>
  <c r="E75" i="1"/>
  <c r="D75" i="1"/>
  <c r="E69" i="1"/>
  <c r="D69" i="1"/>
  <c r="E63" i="1"/>
  <c r="D63" i="1"/>
  <c r="E53" i="1"/>
  <c r="D53" i="1"/>
  <c r="E48" i="1"/>
  <c r="D48" i="1"/>
  <c r="E42" i="1"/>
  <c r="D42" i="1"/>
  <c r="E39" i="1"/>
  <c r="D39" i="1"/>
  <c r="E34" i="1"/>
  <c r="D34" i="1"/>
  <c r="E27" i="1"/>
  <c r="D27" i="1"/>
  <c r="E22" i="1"/>
  <c r="D22" i="1"/>
  <c r="E9" i="1"/>
  <c r="E7" i="1" s="1"/>
  <c r="D9" i="1"/>
  <c r="D7" i="1" s="1"/>
</calcChain>
</file>

<file path=xl/sharedStrings.xml><?xml version="1.0" encoding="utf-8"?>
<sst xmlns="http://schemas.openxmlformats.org/spreadsheetml/2006/main" count="102" uniqueCount="102">
  <si>
    <t>DEPARTAMENTO Y UNIDAD PENAL</t>
  </si>
  <si>
    <t>CAUSAS INGRESADAS</t>
  </si>
  <si>
    <t>2017 p</t>
  </si>
  <si>
    <t>TOTAL</t>
  </si>
  <si>
    <t>ASUNCIÓN</t>
  </si>
  <si>
    <t>Sede Central</t>
  </si>
  <si>
    <r>
      <t>Sector 1</t>
    </r>
    <r>
      <rPr>
        <vertAlign val="superscript"/>
        <sz val="10"/>
        <rFont val="Times New Roman"/>
        <family val="1"/>
      </rPr>
      <t>1/</t>
    </r>
  </si>
  <si>
    <t>Barrial 1</t>
  </si>
  <si>
    <t>Barrial 2</t>
  </si>
  <si>
    <t>Barrial 3</t>
  </si>
  <si>
    <t>Barrial 5</t>
  </si>
  <si>
    <t>Barrial 6</t>
  </si>
  <si>
    <t>Barrial 7</t>
  </si>
  <si>
    <t>Barrial 8</t>
  </si>
  <si>
    <t>Barrial 9</t>
  </si>
  <si>
    <t>Especializadas</t>
  </si>
  <si>
    <t>CONCEPCIÓN</t>
  </si>
  <si>
    <t>Concepción</t>
  </si>
  <si>
    <t>Horqueta</t>
  </si>
  <si>
    <t>Yby Yaú</t>
  </si>
  <si>
    <t>SAN PEDRO</t>
  </si>
  <si>
    <t xml:space="preserve">San Pedro del Ykuamandyjú </t>
  </si>
  <si>
    <t xml:space="preserve">San Estanislao </t>
  </si>
  <si>
    <t>Santa Rosa del Aguaray</t>
  </si>
  <si>
    <t>Capiibary</t>
  </si>
  <si>
    <t xml:space="preserve">Itacurubí del Rosario </t>
  </si>
  <si>
    <t>CORDILLERA</t>
  </si>
  <si>
    <t xml:space="preserve">Caacupé </t>
  </si>
  <si>
    <t>Eusebio Ayala</t>
  </si>
  <si>
    <t>Emboscada</t>
  </si>
  <si>
    <t>GUAIRÁ</t>
  </si>
  <si>
    <t>Villarrica</t>
  </si>
  <si>
    <t>CAAGUAZÚ</t>
  </si>
  <si>
    <t>Caaguazú</t>
  </si>
  <si>
    <t>Coronel Oviedo</t>
  </si>
  <si>
    <t>Yhú</t>
  </si>
  <si>
    <t>J. Eulogio Estigarribia</t>
  </si>
  <si>
    <t>CAAZAPÁ</t>
  </si>
  <si>
    <t>Caazapá</t>
  </si>
  <si>
    <t>San Juan Nepomuceno</t>
  </si>
  <si>
    <t>Yuty</t>
  </si>
  <si>
    <t>ITAPÚA</t>
  </si>
  <si>
    <t>Alto Vera</t>
  </si>
  <si>
    <t>Encarnación</t>
  </si>
  <si>
    <t>Edelira</t>
  </si>
  <si>
    <t>San Pedro del Paraná</t>
  </si>
  <si>
    <t>Colonias Unidas</t>
  </si>
  <si>
    <t>Coronel Bogado</t>
  </si>
  <si>
    <t>Tomás Romero Pereira</t>
  </si>
  <si>
    <t>Mayor Otaño</t>
  </si>
  <si>
    <t>MISIONES</t>
  </si>
  <si>
    <t>San Juan Bautista</t>
  </si>
  <si>
    <t>Ayolas</t>
  </si>
  <si>
    <t xml:space="preserve">San Ignacio </t>
  </si>
  <si>
    <t>Santa Rosa</t>
  </si>
  <si>
    <t>PARAGUARÍ</t>
  </si>
  <si>
    <t>Paraguarí</t>
  </si>
  <si>
    <t>Quiindy</t>
  </si>
  <si>
    <t>Carapeguá</t>
  </si>
  <si>
    <t>Ybycuí</t>
  </si>
  <si>
    <t>ALTO PARANÁ</t>
  </si>
  <si>
    <t xml:space="preserve">Ciudad del Este </t>
  </si>
  <si>
    <t>Hernandarias</t>
  </si>
  <si>
    <t>Santa Rita</t>
  </si>
  <si>
    <t xml:space="preserve">Minga Porá </t>
  </si>
  <si>
    <t xml:space="preserve">Iruña </t>
  </si>
  <si>
    <t xml:space="preserve">Colonia Yguazú </t>
  </si>
  <si>
    <t xml:space="preserve">Presidente Franco </t>
  </si>
  <si>
    <t xml:space="preserve">CENTRAL </t>
  </si>
  <si>
    <t>Luque</t>
  </si>
  <si>
    <t>San Lorenzo</t>
  </si>
  <si>
    <t>Lambaré</t>
  </si>
  <si>
    <t xml:space="preserve">Capiatá </t>
  </si>
  <si>
    <t>Ñemby</t>
  </si>
  <si>
    <t xml:space="preserve">J. Augusto Saldívar </t>
  </si>
  <si>
    <t>Mariano Roque Alonso</t>
  </si>
  <si>
    <t xml:space="preserve">Limpio </t>
  </si>
  <si>
    <t>Fdo. de la Mora</t>
  </si>
  <si>
    <t>Villa Elisa</t>
  </si>
  <si>
    <t xml:space="preserve">Itá </t>
  </si>
  <si>
    <t>Itauguá</t>
  </si>
  <si>
    <t>Villeta</t>
  </si>
  <si>
    <t xml:space="preserve">San Antonio </t>
  </si>
  <si>
    <t xml:space="preserve">ÑE´EMBUCÚ </t>
  </si>
  <si>
    <t xml:space="preserve">Pilar </t>
  </si>
  <si>
    <t xml:space="preserve">Alberdi </t>
  </si>
  <si>
    <t>Laureles</t>
  </si>
  <si>
    <t>Gral. Eduvigis Díaz</t>
  </si>
  <si>
    <t>AMAMBAY</t>
  </si>
  <si>
    <t>Pedro Juan Caballero</t>
  </si>
  <si>
    <t xml:space="preserve">Capitán Bado </t>
  </si>
  <si>
    <t xml:space="preserve">CANINDEYÚ </t>
  </si>
  <si>
    <t>Salto del Guairá</t>
  </si>
  <si>
    <t>Curuguaty</t>
  </si>
  <si>
    <t xml:space="preserve">CHACO </t>
  </si>
  <si>
    <t>Filadelfia</t>
  </si>
  <si>
    <t>Villa Hayes</t>
  </si>
  <si>
    <t>Pozo Colorado</t>
  </si>
  <si>
    <t>Fuerte Olimpo</t>
  </si>
  <si>
    <t>1/ Sectorización de Barriales. (Unificación de las Barriales 4 y 10).</t>
  </si>
  <si>
    <t>FUENTE: Ministerio Público.</t>
  </si>
  <si>
    <t>CUADRO 5.1.4. CAUSAS INGRESADAS EN LAS UNIDADES PENALES, SEGÚN DEPARTAMENTO Y UNIDAD PENAL. PERIODO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</si>
</sst>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17" fillId="12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3" borderId="0" applyNumberFormat="0" applyBorder="0" applyAlignment="0" applyProtection="0"/>
    <xf numFmtId="165" fontId="22" fillId="43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17" fillId="16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0" borderId="0" applyNumberFormat="0" applyBorder="0" applyAlignment="0" applyProtection="0"/>
    <xf numFmtId="165" fontId="22" fillId="40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20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8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32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6" fillId="2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165" fontId="11" fillId="6" borderId="4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6" fillId="47" borderId="15" applyNumberFormat="0" applyAlignment="0" applyProtection="0"/>
    <xf numFmtId="165" fontId="26" fillId="47" borderId="15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165" fontId="13" fillId="7" borderId="7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7" fillId="48" borderId="16" applyNumberFormat="0" applyAlignment="0" applyProtection="0"/>
    <xf numFmtId="165" fontId="27" fillId="48" borderId="16" applyNumberFormat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5" fontId="12" fillId="0" borderId="6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0" fontId="28" fillId="0" borderId="17" applyNumberFormat="0" applyFill="0" applyAlignment="0" applyProtection="0"/>
    <xf numFmtId="165" fontId="28" fillId="0" borderId="17" applyNumberFormat="0" applyFill="0" applyAlignment="0" applyProtection="0"/>
    <xf numFmtId="166" fontId="23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17" fillId="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49" borderId="0" applyNumberFormat="0" applyBorder="0" applyAlignment="0" applyProtection="0"/>
    <xf numFmtId="165" fontId="22" fillId="49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13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7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21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29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165" fontId="9" fillId="5" borderId="4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24" fillId="38" borderId="15" applyNumberFormat="0" applyAlignment="0" applyProtection="0"/>
    <xf numFmtId="165" fontId="24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ill="0" applyBorder="0" applyAlignment="0" applyProtection="0"/>
    <xf numFmtId="165" fontId="23" fillId="0" borderId="0" applyFont="0" applyFill="0" applyBorder="0" applyAlignment="0" applyProtection="0"/>
    <xf numFmtId="169" fontId="23" fillId="0" borderId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ont="0" applyFill="0" applyBorder="0" applyAlignment="0" applyProtection="0"/>
    <xf numFmtId="0" fontId="30" fillId="53" borderId="0" applyNumberFormat="0" applyFont="0" applyBorder="0" applyProtection="0"/>
    <xf numFmtId="173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65" fontId="7" fillId="3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0" fontId="36" fillId="34" borderId="0" applyNumberFormat="0" applyBorder="0" applyAlignment="0" applyProtection="0"/>
    <xf numFmtId="165" fontId="36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4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5" fontId="23" fillId="0" borderId="0" applyFill="0" applyBorder="0" applyAlignment="0" applyProtection="0"/>
    <xf numFmtId="41" fontId="18" fillId="0" borderId="0" applyFont="0" applyFill="0" applyBorder="0" applyAlignment="0" applyProtection="0"/>
    <xf numFmtId="175" fontId="23" fillId="0" borderId="0" applyFill="0" applyBorder="0" applyAlignment="0" applyProtection="0"/>
    <xf numFmtId="176" fontId="23" fillId="0" borderId="0" applyFill="0" applyBorder="0" applyAlignment="0" applyProtection="0"/>
    <xf numFmtId="175" fontId="23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4" fontId="23" fillId="0" borderId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37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7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78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7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7" fontId="23" fillId="0" borderId="0" applyFill="0" applyBorder="0" applyAlignment="0" applyProtection="0"/>
    <xf numFmtId="184" fontId="23" fillId="0" borderId="0" applyFill="0" applyBorder="0" applyAlignment="0" applyProtection="0"/>
    <xf numFmtId="178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0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165" fontId="8" fillId="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41" fillId="54" borderId="0" applyNumberFormat="0" applyBorder="0" applyAlignment="0" applyProtection="0"/>
    <xf numFmtId="165" fontId="41" fillId="54" borderId="0" applyNumberFormat="0" applyBorder="0" applyAlignment="0" applyProtection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0" fontId="21" fillId="0" borderId="0"/>
    <xf numFmtId="37" fontId="39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39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2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193" fontId="42" fillId="0" borderId="0"/>
    <xf numFmtId="37" fontId="39" fillId="0" borderId="0"/>
    <xf numFmtId="193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1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39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8" fillId="0" borderId="0" applyNumberFormat="0" applyFill="0" applyBorder="0" applyAlignment="0" applyProtection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2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3" fontId="42" fillId="0" borderId="0"/>
    <xf numFmtId="192" fontId="42" fillId="0" borderId="0"/>
    <xf numFmtId="37" fontId="39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37" fontId="39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4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5" fontId="2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165" fontId="1" fillId="0" borderId="0"/>
    <xf numFmtId="0" fontId="23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39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3" fillId="55" borderId="18" applyNumberFormat="0" applyFont="0" applyAlignment="0" applyProtection="0"/>
    <xf numFmtId="165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0" fontId="21" fillId="55" borderId="18" applyNumberFormat="0" applyFont="0" applyAlignment="0" applyProtection="0"/>
    <xf numFmtId="165" fontId="21" fillId="55" borderId="18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165" fontId="10" fillId="6" borderId="5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48" fillId="47" borderId="19" applyNumberFormat="0" applyAlignment="0" applyProtection="0"/>
    <xf numFmtId="165" fontId="48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165" fontId="3" fillId="0" borderId="1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2" fillId="0" borderId="20" applyNumberFormat="0" applyFill="0" applyAlignment="0" applyProtection="0"/>
    <xf numFmtId="165" fontId="52" fillId="0" borderId="20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165" fontId="4" fillId="0" borderId="2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4" fillId="0" borderId="21" applyNumberFormat="0" applyFill="0" applyAlignment="0" applyProtection="0"/>
    <xf numFmtId="165" fontId="54" fillId="0" borderId="21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165" fontId="5" fillId="0" borderId="3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29" fillId="0" borderId="22" applyNumberFormat="0" applyFill="0" applyAlignment="0" applyProtection="0"/>
    <xf numFmtId="165" fontId="29" fillId="0" borderId="22" applyNumberFormat="0" applyFill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165" fontId="16" fillId="0" borderId="9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  <xf numFmtId="0" fontId="55" fillId="0" borderId="23" applyNumberFormat="0" applyFill="0" applyAlignment="0" applyProtection="0"/>
    <xf numFmtId="165" fontId="55" fillId="0" borderId="23" applyNumberFormat="0" applyFill="0" applyAlignment="0" applyProtection="0"/>
  </cellStyleXfs>
  <cellXfs count="27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 applyAlignment="1"/>
    <xf numFmtId="3" fontId="18" fillId="0" borderId="0" xfId="0" applyNumberFormat="1" applyFont="1" applyFill="1"/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18" fillId="0" borderId="0" xfId="0" applyFont="1" applyFill="1" applyBorder="1"/>
    <xf numFmtId="164" fontId="18" fillId="0" borderId="0" xfId="1" applyNumberFormat="1" applyFont="1" applyFill="1" applyBorder="1"/>
    <xf numFmtId="164" fontId="18" fillId="0" borderId="0" xfId="1" applyNumberFormat="1" applyFont="1" applyFill="1" applyBorder="1" applyAlignment="1">
      <alignment horizontal="right"/>
    </xf>
    <xf numFmtId="164" fontId="19" fillId="0" borderId="0" xfId="0" applyNumberFormat="1" applyFont="1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0" fontId="18" fillId="0" borderId="14" xfId="0" applyFont="1" applyFill="1" applyBorder="1"/>
    <xf numFmtId="3" fontId="19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4"/>
    </xf>
    <xf numFmtId="0" fontId="18" fillId="0" borderId="0" xfId="0" applyFont="1" applyFill="1" applyAlignment="1">
      <alignment horizontal="right" indent="4"/>
    </xf>
    <xf numFmtId="0" fontId="19" fillId="56" borderId="0" xfId="0" applyFont="1" applyFill="1" applyAlignment="1">
      <alignment horizontal="left"/>
    </xf>
    <xf numFmtId="0" fontId="19" fillId="56" borderId="0" xfId="0" applyFont="1" applyFill="1" applyAlignment="1">
      <alignment horizontal="center"/>
    </xf>
    <xf numFmtId="3" fontId="19" fillId="56" borderId="0" xfId="0" applyNumberFormat="1" applyFont="1" applyFill="1" applyAlignment="1">
      <alignment horizontal="right" indent="4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</cellXfs>
  <cellStyles count="4276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3"/>
  <sheetViews>
    <sheetView showGridLines="0" tabSelected="1" zoomScale="85" zoomScaleNormal="85" workbookViewId="0"/>
  </sheetViews>
  <sheetFormatPr baseColWidth="10" defaultRowHeight="12.75"/>
  <cols>
    <col min="1" max="1" width="4" style="1" customWidth="1"/>
    <col min="2" max="2" width="1.7109375" style="1" customWidth="1"/>
    <col min="3" max="3" width="48.42578125" style="1" customWidth="1"/>
    <col min="4" max="5" width="19.140625" style="1" customWidth="1"/>
    <col min="6" max="16384" width="11.42578125" style="1"/>
  </cols>
  <sheetData>
    <row r="2" spans="2:9" ht="13.7" customHeight="1">
      <c r="B2" s="2" t="s">
        <v>101</v>
      </c>
      <c r="C2" s="2"/>
      <c r="D2" s="2"/>
      <c r="E2" s="2"/>
    </row>
    <row r="3" spans="2:9" ht="4.5" customHeight="1">
      <c r="D3" s="3"/>
      <c r="E3" s="3"/>
    </row>
    <row r="4" spans="2:9" ht="12.75" customHeight="1">
      <c r="B4" s="22" t="s">
        <v>0</v>
      </c>
      <c r="C4" s="22"/>
      <c r="D4" s="24" t="s">
        <v>1</v>
      </c>
      <c r="E4" s="25"/>
    </row>
    <row r="5" spans="2:9">
      <c r="B5" s="23"/>
      <c r="C5" s="23"/>
      <c r="D5" s="4">
        <v>2016</v>
      </c>
      <c r="E5" s="5" t="s">
        <v>2</v>
      </c>
    </row>
    <row r="6" spans="2:9" ht="4.5" customHeight="1">
      <c r="B6" s="6"/>
      <c r="C6" s="6"/>
      <c r="D6" s="3"/>
      <c r="E6" s="3"/>
    </row>
    <row r="7" spans="2:9">
      <c r="B7" s="19" t="s">
        <v>3</v>
      </c>
      <c r="C7" s="20"/>
      <c r="D7" s="21">
        <f>SUM(D9,D22,D27,D34,D39,D42,D48,D53,D63,D69,D75,D84,D100,D106,D110,D114)</f>
        <v>192029</v>
      </c>
      <c r="E7" s="21">
        <f>SUM(E9,E22,E27,E34,E39,E42,E48,E53,E63,E69,E75,E84,E100,E106,E110,E114)</f>
        <v>193837</v>
      </c>
    </row>
    <row r="8" spans="2:9" ht="4.5" customHeight="1">
      <c r="D8" s="17"/>
      <c r="E8" s="17"/>
    </row>
    <row r="9" spans="2:9" s="7" customFormat="1">
      <c r="B9" s="26" t="s">
        <v>4</v>
      </c>
      <c r="C9" s="26"/>
      <c r="D9" s="16">
        <f>SUM(D10:D20)</f>
        <v>30976</v>
      </c>
      <c r="E9" s="16">
        <f>SUM(E10:E20)</f>
        <v>29568</v>
      </c>
    </row>
    <row r="10" spans="2:9">
      <c r="B10" s="8"/>
      <c r="C10" s="8" t="s">
        <v>5</v>
      </c>
      <c r="D10" s="17">
        <v>10931</v>
      </c>
      <c r="E10" s="17">
        <v>10241</v>
      </c>
    </row>
    <row r="11" spans="2:9" ht="15.75">
      <c r="B11" s="8"/>
      <c r="C11" s="8" t="s">
        <v>6</v>
      </c>
      <c r="D11" s="17">
        <v>3375</v>
      </c>
      <c r="E11" s="17">
        <v>3565</v>
      </c>
    </row>
    <row r="12" spans="2:9">
      <c r="C12" s="1" t="s">
        <v>7</v>
      </c>
      <c r="D12" s="17">
        <v>1484</v>
      </c>
      <c r="E12" s="17">
        <v>1314</v>
      </c>
      <c r="F12" s="9"/>
      <c r="G12" s="9"/>
      <c r="H12" s="9"/>
      <c r="I12" s="9"/>
    </row>
    <row r="13" spans="2:9">
      <c r="C13" s="1" t="s">
        <v>8</v>
      </c>
      <c r="D13" s="17">
        <v>1781</v>
      </c>
      <c r="E13" s="17">
        <v>1875</v>
      </c>
      <c r="F13" s="9"/>
      <c r="G13" s="9"/>
      <c r="H13" s="9"/>
      <c r="I13" s="9"/>
    </row>
    <row r="14" spans="2:9">
      <c r="C14" s="1" t="s">
        <v>9</v>
      </c>
      <c r="D14" s="17">
        <v>1634</v>
      </c>
      <c r="E14" s="17">
        <v>1452</v>
      </c>
      <c r="F14" s="9"/>
      <c r="G14" s="10"/>
      <c r="H14" s="10"/>
      <c r="I14" s="9"/>
    </row>
    <row r="15" spans="2:9">
      <c r="C15" s="1" t="s">
        <v>10</v>
      </c>
      <c r="D15" s="17">
        <v>940</v>
      </c>
      <c r="E15" s="17">
        <v>983</v>
      </c>
      <c r="F15" s="9"/>
      <c r="G15" s="10"/>
      <c r="H15" s="10"/>
      <c r="I15" s="9"/>
    </row>
    <row r="16" spans="2:9">
      <c r="C16" s="1" t="s">
        <v>11</v>
      </c>
      <c r="D16" s="17">
        <v>421</v>
      </c>
      <c r="E16" s="17">
        <v>400</v>
      </c>
      <c r="F16" s="9"/>
      <c r="G16" s="10"/>
      <c r="H16" s="10"/>
      <c r="I16" s="9"/>
    </row>
    <row r="17" spans="2:9">
      <c r="C17" s="1" t="s">
        <v>12</v>
      </c>
      <c r="D17" s="17">
        <v>2516</v>
      </c>
      <c r="E17" s="17">
        <v>2352</v>
      </c>
      <c r="F17" s="9"/>
      <c r="G17" s="10"/>
      <c r="H17" s="10"/>
      <c r="I17" s="9"/>
    </row>
    <row r="18" spans="2:9">
      <c r="C18" s="1" t="s">
        <v>13</v>
      </c>
      <c r="D18" s="17">
        <v>1104</v>
      </c>
      <c r="E18" s="17">
        <v>833</v>
      </c>
      <c r="F18" s="9"/>
      <c r="G18" s="10"/>
      <c r="H18" s="10"/>
      <c r="I18" s="9"/>
    </row>
    <row r="19" spans="2:9">
      <c r="C19" s="1" t="s">
        <v>14</v>
      </c>
      <c r="D19" s="17">
        <v>1134</v>
      </c>
      <c r="E19" s="17">
        <v>1488</v>
      </c>
      <c r="F19" s="9"/>
      <c r="G19" s="11"/>
      <c r="H19" s="11"/>
      <c r="I19" s="9"/>
    </row>
    <row r="20" spans="2:9">
      <c r="C20" s="1" t="s">
        <v>15</v>
      </c>
      <c r="D20" s="17">
        <v>5656</v>
      </c>
      <c r="E20" s="17">
        <v>5065</v>
      </c>
      <c r="F20" s="9"/>
      <c r="G20" s="12"/>
      <c r="H20" s="12"/>
      <c r="I20" s="13"/>
    </row>
    <row r="21" spans="2:9">
      <c r="D21" s="17"/>
      <c r="E21" s="17"/>
      <c r="F21" s="9"/>
      <c r="G21" s="13"/>
      <c r="H21" s="13"/>
      <c r="I21" s="9"/>
    </row>
    <row r="22" spans="2:9" s="7" customFormat="1">
      <c r="B22" s="26" t="s">
        <v>16</v>
      </c>
      <c r="C22" s="26"/>
      <c r="D22" s="16">
        <f>SUM(D23:D25)</f>
        <v>5347</v>
      </c>
      <c r="E22" s="16">
        <f>SUM(E23:E25)</f>
        <v>5436</v>
      </c>
      <c r="F22" s="14"/>
      <c r="G22" s="14"/>
      <c r="H22" s="14"/>
      <c r="I22" s="14"/>
    </row>
    <row r="23" spans="2:9">
      <c r="C23" s="1" t="s">
        <v>17</v>
      </c>
      <c r="D23" s="17">
        <v>3871</v>
      </c>
      <c r="E23" s="17">
        <v>3949</v>
      </c>
      <c r="F23" s="9"/>
      <c r="G23" s="9"/>
      <c r="H23" s="9"/>
      <c r="I23" s="9"/>
    </row>
    <row r="24" spans="2:9">
      <c r="C24" s="1" t="s">
        <v>18</v>
      </c>
      <c r="D24" s="17">
        <v>955</v>
      </c>
      <c r="E24" s="17">
        <v>932</v>
      </c>
      <c r="F24" s="9"/>
      <c r="G24" s="9"/>
      <c r="H24" s="9"/>
      <c r="I24" s="9"/>
    </row>
    <row r="25" spans="2:9">
      <c r="C25" s="1" t="s">
        <v>19</v>
      </c>
      <c r="D25" s="17">
        <v>521</v>
      </c>
      <c r="E25" s="17">
        <v>555</v>
      </c>
      <c r="F25" s="9"/>
      <c r="G25" s="9"/>
      <c r="H25" s="9"/>
      <c r="I25" s="9"/>
    </row>
    <row r="26" spans="2:9">
      <c r="D26" s="17"/>
      <c r="E26" s="17"/>
      <c r="F26" s="9"/>
      <c r="G26" s="9"/>
      <c r="H26" s="9"/>
      <c r="I26" s="9"/>
    </row>
    <row r="27" spans="2:9" s="7" customFormat="1">
      <c r="B27" s="26" t="s">
        <v>20</v>
      </c>
      <c r="C27" s="26"/>
      <c r="D27" s="16">
        <f>SUM(D28:D32)</f>
        <v>6311</v>
      </c>
      <c r="E27" s="16">
        <f>SUM(E28:E32)</f>
        <v>6775</v>
      </c>
      <c r="F27" s="14"/>
      <c r="G27" s="14"/>
      <c r="H27" s="14"/>
      <c r="I27" s="14"/>
    </row>
    <row r="28" spans="2:9">
      <c r="C28" s="1" t="s">
        <v>21</v>
      </c>
      <c r="D28" s="17">
        <v>1081</v>
      </c>
      <c r="E28" s="17">
        <v>1045</v>
      </c>
    </row>
    <row r="29" spans="2:9">
      <c r="C29" s="1" t="s">
        <v>22</v>
      </c>
      <c r="D29" s="17">
        <v>2573</v>
      </c>
      <c r="E29" s="17">
        <v>2864</v>
      </c>
    </row>
    <row r="30" spans="2:9">
      <c r="C30" s="1" t="s">
        <v>23</v>
      </c>
      <c r="D30" s="17">
        <v>1771</v>
      </c>
      <c r="E30" s="17">
        <v>1849</v>
      </c>
    </row>
    <row r="31" spans="2:9">
      <c r="C31" s="1" t="s">
        <v>24</v>
      </c>
      <c r="D31" s="17">
        <v>374</v>
      </c>
      <c r="E31" s="17">
        <v>402</v>
      </c>
    </row>
    <row r="32" spans="2:9">
      <c r="C32" s="1" t="s">
        <v>25</v>
      </c>
      <c r="D32" s="17">
        <v>512</v>
      </c>
      <c r="E32" s="17">
        <v>615</v>
      </c>
    </row>
    <row r="33" spans="2:5">
      <c r="D33" s="17"/>
      <c r="E33" s="17"/>
    </row>
    <row r="34" spans="2:5" s="7" customFormat="1">
      <c r="B34" s="7" t="s">
        <v>26</v>
      </c>
      <c r="D34" s="16">
        <f>SUM(D35:D37)</f>
        <v>7299</v>
      </c>
      <c r="E34" s="16">
        <f>SUM(E35:E37)</f>
        <v>7560</v>
      </c>
    </row>
    <row r="35" spans="2:5">
      <c r="C35" s="1" t="s">
        <v>27</v>
      </c>
      <c r="D35" s="17">
        <v>4351</v>
      </c>
      <c r="E35" s="17">
        <v>4665</v>
      </c>
    </row>
    <row r="36" spans="2:5">
      <c r="C36" s="1" t="s">
        <v>28</v>
      </c>
      <c r="D36" s="17">
        <v>1654</v>
      </c>
      <c r="E36" s="17">
        <v>1478</v>
      </c>
    </row>
    <row r="37" spans="2:5">
      <c r="C37" s="1" t="s">
        <v>29</v>
      </c>
      <c r="D37" s="17">
        <v>1294</v>
      </c>
      <c r="E37" s="17">
        <v>1417</v>
      </c>
    </row>
    <row r="38" spans="2:5">
      <c r="D38" s="17"/>
      <c r="E38" s="17"/>
    </row>
    <row r="39" spans="2:5" s="7" customFormat="1">
      <c r="B39" s="7" t="s">
        <v>30</v>
      </c>
      <c r="D39" s="16">
        <f>SUM(D40)</f>
        <v>5085</v>
      </c>
      <c r="E39" s="16">
        <f>SUM(E40)</f>
        <v>4934</v>
      </c>
    </row>
    <row r="40" spans="2:5">
      <c r="C40" s="1" t="s">
        <v>31</v>
      </c>
      <c r="D40" s="17">
        <v>5085</v>
      </c>
      <c r="E40" s="17">
        <v>4934</v>
      </c>
    </row>
    <row r="41" spans="2:5">
      <c r="D41" s="17"/>
      <c r="E41" s="17"/>
    </row>
    <row r="42" spans="2:5" s="7" customFormat="1">
      <c r="B42" s="7" t="s">
        <v>32</v>
      </c>
      <c r="D42" s="16">
        <f>SUM(D43:D46)</f>
        <v>12990</v>
      </c>
      <c r="E42" s="16">
        <f>SUM(E43:E46)</f>
        <v>13115</v>
      </c>
    </row>
    <row r="43" spans="2:5">
      <c r="C43" s="1" t="s">
        <v>33</v>
      </c>
      <c r="D43" s="17">
        <v>4814</v>
      </c>
      <c r="E43" s="17">
        <v>4838</v>
      </c>
    </row>
    <row r="44" spans="2:5">
      <c r="C44" s="1" t="s">
        <v>34</v>
      </c>
      <c r="D44" s="17">
        <v>5787</v>
      </c>
      <c r="E44" s="17">
        <v>5846</v>
      </c>
    </row>
    <row r="45" spans="2:5">
      <c r="C45" s="1" t="s">
        <v>35</v>
      </c>
      <c r="D45" s="17">
        <v>592</v>
      </c>
      <c r="E45" s="17">
        <v>420</v>
      </c>
    </row>
    <row r="46" spans="2:5">
      <c r="C46" s="1" t="s">
        <v>36</v>
      </c>
      <c r="D46" s="17">
        <v>1797</v>
      </c>
      <c r="E46" s="17">
        <v>2011</v>
      </c>
    </row>
    <row r="47" spans="2:5">
      <c r="D47" s="17"/>
      <c r="E47" s="17"/>
    </row>
    <row r="48" spans="2:5" s="7" customFormat="1">
      <c r="B48" s="7" t="s">
        <v>37</v>
      </c>
      <c r="D48" s="16">
        <f>SUM(D49:D51)</f>
        <v>2675</v>
      </c>
      <c r="E48" s="16">
        <f>SUM(E49:E51)</f>
        <v>2799</v>
      </c>
    </row>
    <row r="49" spans="2:5">
      <c r="C49" s="1" t="s">
        <v>38</v>
      </c>
      <c r="D49" s="17">
        <v>856</v>
      </c>
      <c r="E49" s="17">
        <v>931</v>
      </c>
    </row>
    <row r="50" spans="2:5">
      <c r="C50" s="1" t="s">
        <v>39</v>
      </c>
      <c r="D50" s="17">
        <v>1312</v>
      </c>
      <c r="E50" s="17">
        <v>1382</v>
      </c>
    </row>
    <row r="51" spans="2:5">
      <c r="C51" s="1" t="s">
        <v>40</v>
      </c>
      <c r="D51" s="17">
        <v>507</v>
      </c>
      <c r="E51" s="17">
        <v>486</v>
      </c>
    </row>
    <row r="52" spans="2:5">
      <c r="D52" s="17"/>
      <c r="E52" s="17"/>
    </row>
    <row r="53" spans="2:5" s="7" customFormat="1">
      <c r="B53" s="7" t="s">
        <v>41</v>
      </c>
      <c r="D53" s="16">
        <f>SUM(D54:D61)</f>
        <v>11220</v>
      </c>
      <c r="E53" s="16">
        <f>SUM(E54:E61)</f>
        <v>11023</v>
      </c>
    </row>
    <row r="54" spans="2:5">
      <c r="C54" s="1" t="s">
        <v>42</v>
      </c>
      <c r="D54" s="17">
        <v>211</v>
      </c>
      <c r="E54" s="17">
        <v>239</v>
      </c>
    </row>
    <row r="55" spans="2:5">
      <c r="C55" s="1" t="s">
        <v>43</v>
      </c>
      <c r="D55" s="17">
        <v>6473</v>
      </c>
      <c r="E55" s="17">
        <v>6741</v>
      </c>
    </row>
    <row r="56" spans="2:5">
      <c r="C56" s="1" t="s">
        <v>44</v>
      </c>
      <c r="D56" s="17">
        <v>470</v>
      </c>
      <c r="E56" s="17">
        <v>504</v>
      </c>
    </row>
    <row r="57" spans="2:5">
      <c r="C57" s="1" t="s">
        <v>45</v>
      </c>
      <c r="D57" s="17">
        <v>487</v>
      </c>
      <c r="E57" s="17">
        <v>481</v>
      </c>
    </row>
    <row r="58" spans="2:5">
      <c r="C58" s="1" t="s">
        <v>46</v>
      </c>
      <c r="D58" s="17">
        <v>1102</v>
      </c>
      <c r="E58" s="17">
        <v>875</v>
      </c>
    </row>
    <row r="59" spans="2:5">
      <c r="C59" s="1" t="s">
        <v>47</v>
      </c>
      <c r="D59" s="17">
        <v>905</v>
      </c>
      <c r="E59" s="17">
        <v>731</v>
      </c>
    </row>
    <row r="60" spans="2:5">
      <c r="C60" s="1" t="s">
        <v>48</v>
      </c>
      <c r="D60" s="17">
        <v>1150</v>
      </c>
      <c r="E60" s="17">
        <v>1038</v>
      </c>
    </row>
    <row r="61" spans="2:5">
      <c r="C61" s="1" t="s">
        <v>49</v>
      </c>
      <c r="D61" s="17">
        <v>422</v>
      </c>
      <c r="E61" s="17">
        <v>414</v>
      </c>
    </row>
    <row r="62" spans="2:5">
      <c r="D62" s="17"/>
      <c r="E62" s="17"/>
    </row>
    <row r="63" spans="2:5" s="7" customFormat="1">
      <c r="B63" s="7" t="s">
        <v>50</v>
      </c>
      <c r="D63" s="16">
        <f>SUM(D64:D67)</f>
        <v>4299</v>
      </c>
      <c r="E63" s="16">
        <f>SUM(E64:E67)</f>
        <v>4581</v>
      </c>
    </row>
    <row r="64" spans="2:5">
      <c r="C64" s="1" t="s">
        <v>51</v>
      </c>
      <c r="D64" s="17">
        <v>1334</v>
      </c>
      <c r="E64" s="17">
        <v>1535</v>
      </c>
    </row>
    <row r="65" spans="2:5">
      <c r="C65" s="1" t="s">
        <v>52</v>
      </c>
      <c r="D65" s="17">
        <v>860</v>
      </c>
      <c r="E65" s="17">
        <v>805</v>
      </c>
    </row>
    <row r="66" spans="2:5">
      <c r="C66" s="1" t="s">
        <v>53</v>
      </c>
      <c r="D66" s="17">
        <v>1376</v>
      </c>
      <c r="E66" s="17">
        <v>1508</v>
      </c>
    </row>
    <row r="67" spans="2:5">
      <c r="C67" s="1" t="s">
        <v>54</v>
      </c>
      <c r="D67" s="17">
        <v>729</v>
      </c>
      <c r="E67" s="17">
        <v>733</v>
      </c>
    </row>
    <row r="68" spans="2:5">
      <c r="D68" s="17"/>
      <c r="E68" s="17"/>
    </row>
    <row r="69" spans="2:5" s="7" customFormat="1">
      <c r="B69" s="7" t="s">
        <v>55</v>
      </c>
      <c r="D69" s="16">
        <f>SUM(D70:D73)</f>
        <v>5128</v>
      </c>
      <c r="E69" s="16">
        <f>SUM(E70:E73)</f>
        <v>5035</v>
      </c>
    </row>
    <row r="70" spans="2:5">
      <c r="C70" s="1" t="s">
        <v>56</v>
      </c>
      <c r="D70" s="17">
        <v>2624</v>
      </c>
      <c r="E70" s="17">
        <v>2548</v>
      </c>
    </row>
    <row r="71" spans="2:5">
      <c r="C71" s="1" t="s">
        <v>57</v>
      </c>
      <c r="D71" s="17">
        <v>713</v>
      </c>
      <c r="E71" s="17">
        <v>803</v>
      </c>
    </row>
    <row r="72" spans="2:5">
      <c r="C72" s="1" t="s">
        <v>58</v>
      </c>
      <c r="D72" s="17">
        <v>1053</v>
      </c>
      <c r="E72" s="17">
        <v>1109</v>
      </c>
    </row>
    <row r="73" spans="2:5">
      <c r="C73" s="1" t="s">
        <v>59</v>
      </c>
      <c r="D73" s="17">
        <v>738</v>
      </c>
      <c r="E73" s="17">
        <v>575</v>
      </c>
    </row>
    <row r="74" spans="2:5">
      <c r="D74" s="17"/>
      <c r="E74" s="17"/>
    </row>
    <row r="75" spans="2:5" s="7" customFormat="1">
      <c r="B75" s="7" t="s">
        <v>60</v>
      </c>
      <c r="D75" s="16">
        <f>SUM(D76:D82)</f>
        <v>20721</v>
      </c>
      <c r="E75" s="16">
        <f>SUM(E76:E82)</f>
        <v>22386</v>
      </c>
    </row>
    <row r="76" spans="2:5">
      <c r="C76" s="1" t="s">
        <v>61</v>
      </c>
      <c r="D76" s="17">
        <v>13513</v>
      </c>
      <c r="E76" s="17">
        <v>13993</v>
      </c>
    </row>
    <row r="77" spans="2:5">
      <c r="C77" s="1" t="s">
        <v>62</v>
      </c>
      <c r="D77" s="17">
        <v>2449</v>
      </c>
      <c r="E77" s="17">
        <v>2877</v>
      </c>
    </row>
    <row r="78" spans="2:5">
      <c r="C78" s="1" t="s">
        <v>63</v>
      </c>
      <c r="D78" s="17">
        <v>807</v>
      </c>
      <c r="E78" s="17">
        <v>957</v>
      </c>
    </row>
    <row r="79" spans="2:5">
      <c r="C79" s="1" t="s">
        <v>64</v>
      </c>
      <c r="D79" s="17">
        <v>866</v>
      </c>
      <c r="E79" s="17">
        <v>825</v>
      </c>
    </row>
    <row r="80" spans="2:5">
      <c r="C80" s="1" t="s">
        <v>65</v>
      </c>
      <c r="D80" s="17">
        <v>252</v>
      </c>
      <c r="E80" s="17">
        <v>315</v>
      </c>
    </row>
    <row r="81" spans="2:5">
      <c r="C81" s="1" t="s">
        <v>66</v>
      </c>
      <c r="D81" s="17">
        <v>475</v>
      </c>
      <c r="E81" s="17">
        <v>553</v>
      </c>
    </row>
    <row r="82" spans="2:5">
      <c r="C82" s="1" t="s">
        <v>67</v>
      </c>
      <c r="D82" s="17">
        <v>2359</v>
      </c>
      <c r="E82" s="17">
        <v>2866</v>
      </c>
    </row>
    <row r="83" spans="2:5">
      <c r="D83" s="17"/>
      <c r="E83" s="17"/>
    </row>
    <row r="84" spans="2:5" s="7" customFormat="1">
      <c r="B84" s="7" t="s">
        <v>68</v>
      </c>
      <c r="D84" s="16">
        <f>SUM(D85:D98)</f>
        <v>61406</v>
      </c>
      <c r="E84" s="16">
        <f>SUM(E85:E98)</f>
        <v>62875</v>
      </c>
    </row>
    <row r="85" spans="2:5">
      <c r="C85" s="1" t="s">
        <v>69</v>
      </c>
      <c r="D85" s="17">
        <v>11318</v>
      </c>
      <c r="E85" s="17">
        <v>11346</v>
      </c>
    </row>
    <row r="86" spans="2:5">
      <c r="C86" s="1" t="s">
        <v>70</v>
      </c>
      <c r="D86" s="17">
        <v>11648</v>
      </c>
      <c r="E86" s="17">
        <v>10376</v>
      </c>
    </row>
    <row r="87" spans="2:5">
      <c r="C87" s="1" t="s">
        <v>71</v>
      </c>
      <c r="D87" s="17">
        <v>3846</v>
      </c>
      <c r="E87" s="17">
        <v>3999</v>
      </c>
    </row>
    <row r="88" spans="2:5">
      <c r="C88" s="1" t="s">
        <v>72</v>
      </c>
      <c r="D88" s="17">
        <v>6114</v>
      </c>
      <c r="E88" s="17">
        <v>6567</v>
      </c>
    </row>
    <row r="89" spans="2:5">
      <c r="C89" s="1" t="s">
        <v>73</v>
      </c>
      <c r="D89" s="17">
        <v>3397</v>
      </c>
      <c r="E89" s="17">
        <v>3562</v>
      </c>
    </row>
    <row r="90" spans="2:5">
      <c r="C90" s="1" t="s">
        <v>74</v>
      </c>
      <c r="D90" s="17">
        <v>3154</v>
      </c>
      <c r="E90" s="17">
        <v>3413</v>
      </c>
    </row>
    <row r="91" spans="2:5">
      <c r="C91" s="1" t="s">
        <v>75</v>
      </c>
      <c r="D91" s="17">
        <v>3695</v>
      </c>
      <c r="E91" s="17">
        <v>4049</v>
      </c>
    </row>
    <row r="92" spans="2:5">
      <c r="C92" s="1" t="s">
        <v>76</v>
      </c>
      <c r="D92" s="17">
        <v>2849</v>
      </c>
      <c r="E92" s="17">
        <v>2920</v>
      </c>
    </row>
    <row r="93" spans="2:5">
      <c r="C93" s="1" t="s">
        <v>77</v>
      </c>
      <c r="D93" s="17">
        <v>4828</v>
      </c>
      <c r="E93" s="17">
        <v>4846</v>
      </c>
    </row>
    <row r="94" spans="2:5">
      <c r="C94" s="1" t="s">
        <v>78</v>
      </c>
      <c r="D94" s="17">
        <v>2772</v>
      </c>
      <c r="E94" s="17">
        <v>3001</v>
      </c>
    </row>
    <row r="95" spans="2:5">
      <c r="C95" s="1" t="s">
        <v>79</v>
      </c>
      <c r="D95" s="17">
        <v>2500</v>
      </c>
      <c r="E95" s="17">
        <v>2425</v>
      </c>
    </row>
    <row r="96" spans="2:5">
      <c r="C96" s="1" t="s">
        <v>80</v>
      </c>
      <c r="D96" s="17">
        <v>2946</v>
      </c>
      <c r="E96" s="17">
        <v>3601</v>
      </c>
    </row>
    <row r="97" spans="2:5">
      <c r="C97" s="1" t="s">
        <v>81</v>
      </c>
      <c r="D97" s="17">
        <v>1084</v>
      </c>
      <c r="E97" s="17">
        <v>1274</v>
      </c>
    </row>
    <row r="98" spans="2:5">
      <c r="C98" s="1" t="s">
        <v>82</v>
      </c>
      <c r="D98" s="17">
        <v>1255</v>
      </c>
      <c r="E98" s="17">
        <v>1496</v>
      </c>
    </row>
    <row r="99" spans="2:5">
      <c r="D99" s="17"/>
      <c r="E99" s="17"/>
    </row>
    <row r="100" spans="2:5" s="7" customFormat="1">
      <c r="B100" s="7" t="s">
        <v>83</v>
      </c>
      <c r="D100" s="16">
        <f>SUM(D101:D104)</f>
        <v>2411</v>
      </c>
      <c r="E100" s="16">
        <f>SUM(E101:E104)</f>
        <v>2242</v>
      </c>
    </row>
    <row r="101" spans="2:5">
      <c r="C101" s="1" t="s">
        <v>84</v>
      </c>
      <c r="D101" s="17">
        <v>1797</v>
      </c>
      <c r="E101" s="17">
        <v>1849</v>
      </c>
    </row>
    <row r="102" spans="2:5">
      <c r="C102" s="1" t="s">
        <v>85</v>
      </c>
      <c r="D102" s="17">
        <v>335</v>
      </c>
      <c r="E102" s="17">
        <v>187</v>
      </c>
    </row>
    <row r="103" spans="2:5">
      <c r="C103" s="1" t="s">
        <v>86</v>
      </c>
      <c r="D103" s="17">
        <v>106</v>
      </c>
      <c r="E103" s="17">
        <v>76</v>
      </c>
    </row>
    <row r="104" spans="2:5">
      <c r="C104" s="1" t="s">
        <v>87</v>
      </c>
      <c r="D104" s="17">
        <v>173</v>
      </c>
      <c r="E104" s="17">
        <v>130</v>
      </c>
    </row>
    <row r="105" spans="2:5">
      <c r="D105" s="17"/>
      <c r="E105" s="17"/>
    </row>
    <row r="106" spans="2:5" s="7" customFormat="1">
      <c r="B106" s="7" t="s">
        <v>88</v>
      </c>
      <c r="D106" s="16">
        <f>SUM(D107:D108)</f>
        <v>7513</v>
      </c>
      <c r="E106" s="16">
        <f>SUM(E107:E108)</f>
        <v>6593</v>
      </c>
    </row>
    <row r="107" spans="2:5">
      <c r="C107" s="1" t="s">
        <v>89</v>
      </c>
      <c r="D107" s="17">
        <v>6474</v>
      </c>
      <c r="E107" s="17">
        <v>5958</v>
      </c>
    </row>
    <row r="108" spans="2:5">
      <c r="C108" s="1" t="s">
        <v>90</v>
      </c>
      <c r="D108" s="17">
        <v>1039</v>
      </c>
      <c r="E108" s="17">
        <v>635</v>
      </c>
    </row>
    <row r="109" spans="2:5">
      <c r="D109" s="17"/>
      <c r="E109" s="17"/>
    </row>
    <row r="110" spans="2:5" s="7" customFormat="1">
      <c r="B110" s="7" t="s">
        <v>91</v>
      </c>
      <c r="D110" s="16">
        <f>SUM(D111:D112)</f>
        <v>3594</v>
      </c>
      <c r="E110" s="16">
        <f>SUM(E111:E112)</f>
        <v>3654</v>
      </c>
    </row>
    <row r="111" spans="2:5">
      <c r="C111" s="1" t="s">
        <v>92</v>
      </c>
      <c r="D111" s="17">
        <v>1522</v>
      </c>
      <c r="E111" s="17">
        <v>1619</v>
      </c>
    </row>
    <row r="112" spans="2:5">
      <c r="C112" s="1" t="s">
        <v>93</v>
      </c>
      <c r="D112" s="17">
        <v>2072</v>
      </c>
      <c r="E112" s="17">
        <v>2035</v>
      </c>
    </row>
    <row r="113" spans="2:5">
      <c r="D113" s="17"/>
      <c r="E113" s="17"/>
    </row>
    <row r="114" spans="2:5" s="7" customFormat="1">
      <c r="B114" s="7" t="s">
        <v>94</v>
      </c>
      <c r="D114" s="16">
        <f>SUM(D115:D118)</f>
        <v>5054</v>
      </c>
      <c r="E114" s="16">
        <f>SUM(E115:E118)</f>
        <v>5261</v>
      </c>
    </row>
    <row r="115" spans="2:5">
      <c r="C115" s="1" t="s">
        <v>95</v>
      </c>
      <c r="D115" s="17">
        <v>1163</v>
      </c>
      <c r="E115" s="17">
        <v>950</v>
      </c>
    </row>
    <row r="116" spans="2:5">
      <c r="C116" s="1" t="s">
        <v>96</v>
      </c>
      <c r="D116" s="17">
        <v>3525</v>
      </c>
      <c r="E116" s="17">
        <v>3528</v>
      </c>
    </row>
    <row r="117" spans="2:5">
      <c r="C117" s="1" t="s">
        <v>97</v>
      </c>
      <c r="D117" s="17">
        <v>362</v>
      </c>
      <c r="E117" s="17">
        <v>371</v>
      </c>
    </row>
    <row r="118" spans="2:5">
      <c r="C118" s="1" t="s">
        <v>98</v>
      </c>
      <c r="D118" s="18">
        <v>4</v>
      </c>
      <c r="E118" s="17">
        <v>412</v>
      </c>
    </row>
    <row r="119" spans="2:5" ht="5.0999999999999996" customHeight="1" thickBot="1">
      <c r="B119" s="15"/>
      <c r="C119" s="15"/>
      <c r="D119" s="15"/>
      <c r="E119" s="15"/>
    </row>
    <row r="120" spans="2:5" ht="5.0999999999999996" customHeight="1"/>
    <row r="121" spans="2:5">
      <c r="B121" s="1" t="s">
        <v>99</v>
      </c>
    </row>
    <row r="122" spans="2:5" ht="5.0999999999999996" customHeight="1"/>
    <row r="123" spans="2:5">
      <c r="B123" s="1" t="s">
        <v>100</v>
      </c>
    </row>
  </sheetData>
  <mergeCells count="5">
    <mergeCell ref="B4:C5"/>
    <mergeCell ref="D4:E4"/>
    <mergeCell ref="B9:C9"/>
    <mergeCell ref="B22:C22"/>
    <mergeCell ref="B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2019-08-19T12:42:26Z</dcterms:created>
  <dcterms:modified xsi:type="dcterms:W3CDTF">2021-05-11T14:38:02Z</dcterms:modified>
</cp:coreProperties>
</file>