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2_A" sheetId="1" r:id="rId1"/>
    <sheet name="Gráf-03.2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3" i="2" l="1"/>
  <c r="D7" i="2" s="1"/>
  <c r="D4" i="2"/>
  <c r="D5" i="2"/>
  <c r="B7" i="2"/>
  <c r="C7" i="2"/>
  <c r="AG7" i="1"/>
  <c r="AH7" i="1"/>
  <c r="AI7" i="1"/>
  <c r="CG7" i="1"/>
  <c r="CH7" i="1"/>
  <c r="CI7" i="1"/>
  <c r="CW7" i="1"/>
  <c r="CX7" i="1"/>
  <c r="CY7" i="1"/>
  <c r="AG8" i="1"/>
  <c r="AH8" i="1"/>
  <c r="AI8" i="1"/>
  <c r="CG8" i="1"/>
  <c r="CH8" i="1"/>
  <c r="CI8" i="1"/>
  <c r="CW8" i="1"/>
  <c r="CX8" i="1"/>
  <c r="CY8" i="1"/>
  <c r="AG9" i="1"/>
  <c r="AH9" i="1"/>
  <c r="AI9" i="1"/>
  <c r="CG9" i="1"/>
  <c r="CH9" i="1"/>
  <c r="CI9" i="1"/>
  <c r="CW9" i="1"/>
  <c r="CX9" i="1"/>
  <c r="CY9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AG11" i="1"/>
  <c r="AH11" i="1"/>
  <c r="AI11" i="1"/>
  <c r="CG11" i="1"/>
  <c r="CH11" i="1"/>
  <c r="CI11" i="1"/>
  <c r="CW11" i="1"/>
  <c r="CX11" i="1"/>
  <c r="CY11" i="1"/>
  <c r="AG12" i="1"/>
  <c r="AH12" i="1"/>
  <c r="AI12" i="1"/>
  <c r="CG12" i="1"/>
  <c r="CH12" i="1"/>
  <c r="CI12" i="1"/>
  <c r="CW12" i="1"/>
  <c r="CX12" i="1"/>
  <c r="CY12" i="1"/>
  <c r="AG13" i="1"/>
  <c r="AH13" i="1"/>
  <c r="AI13" i="1"/>
  <c r="CG13" i="1"/>
  <c r="CH13" i="1"/>
  <c r="CI13" i="1"/>
  <c r="CW13" i="1"/>
  <c r="CX13" i="1"/>
  <c r="CY13" i="1"/>
  <c r="AG14" i="1"/>
  <c r="AG10" i="1" s="1"/>
  <c r="AH14" i="1"/>
  <c r="AH10" i="1" s="1"/>
  <c r="AI14" i="1"/>
  <c r="CG14" i="1"/>
  <c r="CG10" i="1" s="1"/>
  <c r="CH14" i="1"/>
  <c r="CH10" i="1" s="1"/>
  <c r="CI14" i="1"/>
  <c r="CI10" i="1" s="1"/>
  <c r="CW14" i="1"/>
  <c r="CW10" i="1" s="1"/>
  <c r="CX14" i="1"/>
  <c r="CX10" i="1" s="1"/>
  <c r="CY14" i="1"/>
  <c r="CY10" i="1" s="1"/>
  <c r="AG15" i="1"/>
  <c r="AH15" i="1"/>
  <c r="AI15" i="1"/>
  <c r="CG15" i="1"/>
  <c r="CH15" i="1"/>
  <c r="CI15" i="1"/>
  <c r="CW15" i="1"/>
  <c r="CX15" i="1"/>
  <c r="CY15" i="1"/>
  <c r="AG16" i="1"/>
  <c r="AH16" i="1"/>
  <c r="AI16" i="1"/>
  <c r="CG16" i="1"/>
  <c r="CH16" i="1"/>
  <c r="CI16" i="1"/>
  <c r="CW16" i="1"/>
  <c r="CX16" i="1"/>
  <c r="CY16" i="1"/>
  <c r="AG17" i="1"/>
  <c r="AH17" i="1"/>
  <c r="AI17" i="1"/>
  <c r="CG17" i="1"/>
  <c r="CH17" i="1"/>
  <c r="CI17" i="1"/>
  <c r="CW17" i="1"/>
  <c r="CX17" i="1"/>
  <c r="CY17" i="1"/>
  <c r="AG18" i="1"/>
  <c r="AH18" i="1"/>
  <c r="AI18" i="1"/>
  <c r="CG18" i="1"/>
  <c r="CH18" i="1"/>
  <c r="CI18" i="1"/>
  <c r="CW18" i="1"/>
  <c r="CX18" i="1"/>
  <c r="CY18" i="1"/>
  <c r="AG19" i="1"/>
  <c r="AH19" i="1"/>
  <c r="AI19" i="1"/>
  <c r="CG19" i="1"/>
  <c r="CH19" i="1"/>
  <c r="CI19" i="1"/>
  <c r="CW19" i="1"/>
  <c r="CX19" i="1"/>
  <c r="CY19" i="1"/>
  <c r="AG20" i="1"/>
  <c r="AH20" i="1"/>
  <c r="AI20" i="1"/>
  <c r="CG20" i="1"/>
  <c r="CH20" i="1"/>
  <c r="CI20" i="1"/>
  <c r="CW20" i="1"/>
  <c r="CX20" i="1"/>
  <c r="CY20" i="1"/>
  <c r="AG21" i="1"/>
  <c r="AH21" i="1"/>
  <c r="AI21" i="1"/>
  <c r="CG21" i="1"/>
  <c r="CH21" i="1"/>
  <c r="CI21" i="1"/>
  <c r="CW21" i="1"/>
  <c r="CX21" i="1"/>
  <c r="CY21" i="1"/>
  <c r="AG22" i="1"/>
  <c r="AH22" i="1"/>
  <c r="AI22" i="1"/>
  <c r="CG22" i="1"/>
  <c r="CH22" i="1"/>
  <c r="CI22" i="1"/>
  <c r="CW22" i="1"/>
  <c r="CX22" i="1"/>
  <c r="CY22" i="1"/>
  <c r="AG23" i="1"/>
  <c r="AH23" i="1"/>
  <c r="AI23" i="1"/>
  <c r="CG23" i="1"/>
  <c r="CH23" i="1"/>
  <c r="CI23" i="1"/>
  <c r="CW23" i="1"/>
  <c r="CX23" i="1"/>
  <c r="CY23" i="1"/>
  <c r="AG24" i="1"/>
  <c r="AH24" i="1"/>
  <c r="AI24" i="1"/>
  <c r="CG24" i="1"/>
  <c r="CH24" i="1"/>
  <c r="CI24" i="1"/>
  <c r="CW24" i="1"/>
  <c r="CX24" i="1"/>
  <c r="CY24" i="1"/>
  <c r="AG25" i="1"/>
  <c r="AH25" i="1"/>
  <c r="AI25" i="1"/>
  <c r="CG25" i="1"/>
  <c r="CH25" i="1"/>
  <c r="CI25" i="1"/>
  <c r="CW25" i="1"/>
  <c r="CX25" i="1"/>
  <c r="CY25" i="1"/>
  <c r="AG26" i="1"/>
  <c r="AH26" i="1"/>
  <c r="AI26" i="1"/>
  <c r="CG26" i="1"/>
  <c r="CH26" i="1"/>
  <c r="CI26" i="1"/>
  <c r="CW26" i="1"/>
  <c r="CX26" i="1"/>
  <c r="CY26" i="1"/>
  <c r="AG27" i="1"/>
  <c r="AH27" i="1"/>
  <c r="AI27" i="1"/>
  <c r="CX27" i="1"/>
  <c r="CY27" i="1"/>
  <c r="AG28" i="1"/>
  <c r="AH28" i="1"/>
  <c r="AI28" i="1"/>
  <c r="CX28" i="1"/>
  <c r="CY28" i="1"/>
  <c r="AG29" i="1"/>
  <c r="AH29" i="1"/>
  <c r="AI29" i="1"/>
  <c r="CX29" i="1"/>
  <c r="CY29" i="1"/>
  <c r="AG30" i="1"/>
  <c r="AH30" i="1"/>
  <c r="AI30" i="1"/>
  <c r="CX30" i="1"/>
  <c r="CY30" i="1"/>
  <c r="AG31" i="1"/>
  <c r="AH31" i="1"/>
  <c r="AI31" i="1"/>
  <c r="CG31" i="1"/>
  <c r="CH31" i="1"/>
  <c r="CI31" i="1"/>
  <c r="CW31" i="1"/>
  <c r="CX31" i="1"/>
  <c r="CY31" i="1"/>
  <c r="AG32" i="1"/>
  <c r="AH32" i="1"/>
  <c r="AI32" i="1"/>
  <c r="CG32" i="1"/>
  <c r="CH32" i="1"/>
  <c r="CI32" i="1"/>
  <c r="CW32" i="1"/>
  <c r="CX32" i="1"/>
  <c r="CY32" i="1"/>
  <c r="AG33" i="1"/>
  <c r="AH33" i="1"/>
  <c r="AI33" i="1"/>
  <c r="CG33" i="1"/>
  <c r="CH33" i="1"/>
  <c r="CI33" i="1"/>
  <c r="CW33" i="1"/>
  <c r="CX33" i="1"/>
  <c r="CY33" i="1"/>
  <c r="AG34" i="1"/>
  <c r="AH34" i="1"/>
  <c r="AI34" i="1"/>
  <c r="CG34" i="1"/>
  <c r="CH34" i="1"/>
  <c r="CI34" i="1"/>
  <c r="CW34" i="1"/>
  <c r="CX34" i="1"/>
  <c r="CY34" i="1"/>
  <c r="AG35" i="1"/>
  <c r="AH35" i="1"/>
  <c r="AI35" i="1"/>
  <c r="CG35" i="1"/>
  <c r="CH35" i="1"/>
  <c r="CI35" i="1"/>
  <c r="CW35" i="1"/>
  <c r="CX35" i="1"/>
  <c r="CY35" i="1"/>
  <c r="AG36" i="1"/>
  <c r="AH36" i="1"/>
  <c r="AI36" i="1"/>
  <c r="CG36" i="1"/>
  <c r="CH36" i="1"/>
  <c r="CI36" i="1"/>
  <c r="CW36" i="1"/>
  <c r="CX36" i="1"/>
  <c r="CY36" i="1"/>
  <c r="AG37" i="1"/>
  <c r="AH37" i="1"/>
  <c r="AI37" i="1"/>
  <c r="CG37" i="1"/>
  <c r="CH37" i="1"/>
  <c r="CI37" i="1"/>
  <c r="CW37" i="1"/>
  <c r="CX37" i="1"/>
  <c r="CY37" i="1"/>
  <c r="AG38" i="1"/>
  <c r="AH38" i="1"/>
  <c r="AI38" i="1"/>
  <c r="CG38" i="1"/>
  <c r="CH38" i="1"/>
  <c r="CI38" i="1"/>
  <c r="CW38" i="1"/>
  <c r="CX38" i="1"/>
  <c r="CY38" i="1"/>
  <c r="AG39" i="1"/>
  <c r="AH39" i="1"/>
  <c r="AI39" i="1"/>
  <c r="CG39" i="1"/>
  <c r="CH39" i="1"/>
  <c r="CI39" i="1"/>
  <c r="CW39" i="1"/>
  <c r="CX39" i="1"/>
  <c r="CY39" i="1"/>
  <c r="AG40" i="1"/>
  <c r="AH40" i="1"/>
  <c r="AI40" i="1"/>
  <c r="CG40" i="1"/>
  <c r="CH40" i="1"/>
  <c r="CI40" i="1"/>
  <c r="CW40" i="1"/>
  <c r="CX40" i="1"/>
  <c r="CY40" i="1"/>
  <c r="AG41" i="1"/>
  <c r="AH41" i="1"/>
  <c r="AI41" i="1"/>
  <c r="CG41" i="1"/>
  <c r="CH41" i="1"/>
  <c r="CI41" i="1"/>
  <c r="CW41" i="1"/>
  <c r="CX41" i="1"/>
  <c r="CY41" i="1"/>
  <c r="AG42" i="1"/>
  <c r="AH42" i="1"/>
  <c r="AI42" i="1"/>
  <c r="CG42" i="1"/>
  <c r="CH42" i="1"/>
  <c r="CI42" i="1"/>
  <c r="CW42" i="1"/>
  <c r="CX42" i="1"/>
  <c r="CY42" i="1"/>
  <c r="AG43" i="1"/>
  <c r="AH43" i="1"/>
  <c r="AI43" i="1"/>
  <c r="CG43" i="1"/>
  <c r="CH43" i="1"/>
  <c r="CI43" i="1"/>
  <c r="CW43" i="1"/>
  <c r="CX43" i="1"/>
  <c r="CY43" i="1"/>
  <c r="AG44" i="1"/>
  <c r="AH44" i="1"/>
  <c r="AI44" i="1"/>
  <c r="CG44" i="1"/>
  <c r="CH44" i="1"/>
  <c r="CI44" i="1"/>
  <c r="CW44" i="1"/>
  <c r="CX44" i="1"/>
  <c r="CY44" i="1"/>
  <c r="AG45" i="1"/>
  <c r="AH45" i="1"/>
  <c r="AI45" i="1"/>
  <c r="CG45" i="1"/>
  <c r="CH45" i="1"/>
  <c r="CI45" i="1"/>
  <c r="CW45" i="1"/>
  <c r="CX45" i="1"/>
  <c r="CY45" i="1"/>
  <c r="AG46" i="1"/>
  <c r="AH46" i="1"/>
  <c r="AI46" i="1"/>
  <c r="CG46" i="1"/>
  <c r="CH46" i="1"/>
  <c r="CI46" i="1"/>
  <c r="CW46" i="1"/>
  <c r="CX46" i="1"/>
  <c r="CY46" i="1"/>
  <c r="AG51" i="1"/>
  <c r="AH51" i="1"/>
  <c r="AI51" i="1"/>
  <c r="CG51" i="1"/>
  <c r="CH51" i="1"/>
  <c r="CI51" i="1"/>
  <c r="CW51" i="1"/>
  <c r="CX51" i="1"/>
  <c r="CY51" i="1"/>
  <c r="AG52" i="1"/>
  <c r="AH52" i="1"/>
  <c r="AI52" i="1"/>
  <c r="CG52" i="1"/>
  <c r="CH52" i="1"/>
  <c r="CI52" i="1"/>
  <c r="CW52" i="1"/>
  <c r="CX52" i="1"/>
  <c r="CY52" i="1"/>
  <c r="AG53" i="1"/>
  <c r="AH53" i="1"/>
  <c r="AI53" i="1"/>
  <c r="CG53" i="1"/>
  <c r="CH53" i="1"/>
  <c r="CI53" i="1"/>
  <c r="CW53" i="1"/>
  <c r="CX53" i="1"/>
  <c r="CY53" i="1"/>
  <c r="AG54" i="1"/>
  <c r="AH54" i="1"/>
  <c r="AI54" i="1"/>
  <c r="CG54" i="1"/>
  <c r="CH54" i="1"/>
  <c r="CI54" i="1"/>
  <c r="CW54" i="1"/>
  <c r="CX54" i="1"/>
  <c r="CY54" i="1"/>
  <c r="AG55" i="1"/>
  <c r="AH55" i="1"/>
  <c r="AI55" i="1"/>
  <c r="CG55" i="1"/>
  <c r="CH55" i="1"/>
  <c r="CI55" i="1"/>
  <c r="CW55" i="1"/>
  <c r="CX55" i="1"/>
  <c r="CY55" i="1"/>
  <c r="AG56" i="1"/>
  <c r="AH56" i="1"/>
  <c r="AI56" i="1"/>
  <c r="CG56" i="1"/>
  <c r="CH56" i="1"/>
  <c r="CI56" i="1"/>
  <c r="CW56" i="1"/>
  <c r="CX56" i="1"/>
  <c r="CY56" i="1"/>
  <c r="AG57" i="1"/>
  <c r="AH57" i="1"/>
  <c r="AI57" i="1"/>
  <c r="CG57" i="1"/>
  <c r="CH57" i="1"/>
  <c r="CI57" i="1"/>
  <c r="CW57" i="1"/>
  <c r="CX57" i="1"/>
  <c r="CY57" i="1"/>
  <c r="AG58" i="1"/>
  <c r="AH58" i="1"/>
  <c r="AI58" i="1"/>
  <c r="CG58" i="1"/>
  <c r="CH58" i="1"/>
  <c r="CI58" i="1"/>
  <c r="CW58" i="1"/>
  <c r="CX58" i="1"/>
  <c r="CY58" i="1"/>
  <c r="AG59" i="1"/>
  <c r="AH59" i="1"/>
  <c r="AI59" i="1"/>
  <c r="CG59" i="1"/>
  <c r="CH59" i="1"/>
  <c r="CI59" i="1"/>
  <c r="CW59" i="1"/>
  <c r="CX59" i="1"/>
  <c r="CY59" i="1"/>
  <c r="AG60" i="1"/>
  <c r="AH60" i="1"/>
  <c r="AI60" i="1"/>
  <c r="CG60" i="1"/>
  <c r="CH60" i="1"/>
  <c r="CI60" i="1"/>
  <c r="CW60" i="1"/>
  <c r="CX60" i="1"/>
  <c r="CY60" i="1"/>
  <c r="AG61" i="1"/>
  <c r="AH61" i="1"/>
  <c r="AI61" i="1"/>
  <c r="CG61" i="1"/>
  <c r="CH61" i="1"/>
  <c r="CI61" i="1"/>
  <c r="CW61" i="1"/>
  <c r="CX61" i="1"/>
  <c r="CY61" i="1"/>
  <c r="AG62" i="1"/>
  <c r="AH62" i="1"/>
  <c r="AI62" i="1"/>
  <c r="CG62" i="1"/>
  <c r="CH62" i="1"/>
  <c r="CI62" i="1"/>
  <c r="CW62" i="1"/>
  <c r="CX62" i="1"/>
  <c r="CY62" i="1"/>
  <c r="AG63" i="1"/>
  <c r="AH63" i="1"/>
  <c r="AI63" i="1"/>
  <c r="CG63" i="1"/>
  <c r="CH63" i="1"/>
  <c r="CI63" i="1"/>
  <c r="CW63" i="1"/>
  <c r="CX63" i="1"/>
  <c r="CY63" i="1"/>
  <c r="AG64" i="1"/>
  <c r="AH64" i="1"/>
  <c r="AI64" i="1"/>
  <c r="CG64" i="1"/>
  <c r="CH64" i="1"/>
  <c r="CI64" i="1"/>
  <c r="CW64" i="1"/>
  <c r="CX64" i="1"/>
  <c r="CY64" i="1"/>
  <c r="AG65" i="1"/>
  <c r="AH65" i="1"/>
  <c r="AI65" i="1"/>
  <c r="CG65" i="1"/>
  <c r="CH65" i="1"/>
  <c r="CI65" i="1"/>
  <c r="CW65" i="1"/>
  <c r="CX65" i="1"/>
  <c r="CY65" i="1"/>
  <c r="AG66" i="1"/>
  <c r="AH66" i="1"/>
  <c r="AI66" i="1"/>
  <c r="CG66" i="1"/>
  <c r="CH66" i="1"/>
  <c r="CI66" i="1"/>
  <c r="CW66" i="1"/>
  <c r="CX66" i="1"/>
  <c r="CY66" i="1"/>
  <c r="AG67" i="1"/>
  <c r="AH67" i="1"/>
  <c r="AI67" i="1"/>
  <c r="CG67" i="1"/>
  <c r="CH67" i="1"/>
  <c r="CI67" i="1"/>
  <c r="CW67" i="1"/>
  <c r="CX67" i="1"/>
  <c r="CY67" i="1"/>
  <c r="AG68" i="1"/>
  <c r="AH68" i="1"/>
  <c r="AI68" i="1"/>
  <c r="CG68" i="1"/>
  <c r="CH68" i="1"/>
  <c r="CI68" i="1"/>
  <c r="CW68" i="1"/>
  <c r="CX68" i="1"/>
  <c r="CY68" i="1"/>
  <c r="AG69" i="1"/>
  <c r="AH69" i="1"/>
  <c r="AI69" i="1"/>
  <c r="CG69" i="1"/>
  <c r="CH69" i="1"/>
  <c r="CI69" i="1"/>
  <c r="CW69" i="1"/>
  <c r="CX69" i="1"/>
  <c r="CY69" i="1"/>
  <c r="AG70" i="1"/>
  <c r="AH70" i="1"/>
  <c r="AI70" i="1"/>
  <c r="CG70" i="1"/>
  <c r="CH70" i="1"/>
  <c r="CI70" i="1"/>
  <c r="CW70" i="1"/>
  <c r="CX70" i="1"/>
  <c r="CY70" i="1"/>
  <c r="AG71" i="1"/>
  <c r="AH71" i="1"/>
  <c r="AI71" i="1"/>
  <c r="CG71" i="1"/>
  <c r="CH71" i="1"/>
  <c r="CI71" i="1"/>
  <c r="CW71" i="1"/>
  <c r="CX71" i="1"/>
  <c r="CY71" i="1"/>
  <c r="AG72" i="1"/>
  <c r="AH72" i="1"/>
  <c r="AI72" i="1"/>
  <c r="CG72" i="1"/>
  <c r="CH72" i="1"/>
  <c r="CI72" i="1"/>
  <c r="CW72" i="1"/>
  <c r="CX72" i="1"/>
  <c r="CY72" i="1"/>
  <c r="AG73" i="1"/>
  <c r="AH73" i="1"/>
  <c r="AI73" i="1"/>
  <c r="CG73" i="1"/>
  <c r="CH73" i="1"/>
  <c r="CI73" i="1"/>
  <c r="CW73" i="1"/>
  <c r="CX73" i="1"/>
  <c r="CY73" i="1"/>
  <c r="AG74" i="1"/>
  <c r="AH74" i="1"/>
  <c r="AI74" i="1"/>
  <c r="CG74" i="1"/>
  <c r="CH74" i="1"/>
  <c r="CI74" i="1"/>
  <c r="CW74" i="1"/>
  <c r="CX74" i="1"/>
  <c r="CY74" i="1"/>
  <c r="AG75" i="1"/>
  <c r="AH75" i="1"/>
  <c r="AI75" i="1"/>
  <c r="CG75" i="1"/>
  <c r="CH75" i="1"/>
  <c r="CI75" i="1"/>
  <c r="CW75" i="1"/>
  <c r="CX75" i="1"/>
  <c r="CY75" i="1"/>
  <c r="AG76" i="1"/>
  <c r="AH76" i="1"/>
  <c r="AI76" i="1"/>
  <c r="CG76" i="1"/>
  <c r="CH76" i="1"/>
  <c r="CI76" i="1"/>
  <c r="CW76" i="1"/>
  <c r="CX76" i="1"/>
  <c r="CY76" i="1"/>
  <c r="AG77" i="1"/>
  <c r="AH77" i="1"/>
  <c r="AI77" i="1"/>
  <c r="CG77" i="1"/>
  <c r="CH77" i="1"/>
  <c r="CI77" i="1"/>
  <c r="CW77" i="1"/>
  <c r="CX77" i="1"/>
  <c r="CY77" i="1"/>
  <c r="AG78" i="1"/>
  <c r="AH78" i="1"/>
  <c r="AI78" i="1"/>
  <c r="CG78" i="1"/>
  <c r="CH78" i="1"/>
  <c r="CI78" i="1"/>
  <c r="CW78" i="1"/>
  <c r="CX78" i="1"/>
  <c r="CY78" i="1"/>
  <c r="AG79" i="1"/>
  <c r="AH79" i="1"/>
  <c r="AI79" i="1"/>
  <c r="CG79" i="1"/>
  <c r="CH79" i="1"/>
  <c r="CI79" i="1"/>
  <c r="CW79" i="1"/>
  <c r="CX79" i="1"/>
  <c r="CY79" i="1"/>
  <c r="AG80" i="1"/>
  <c r="AH80" i="1"/>
  <c r="AI80" i="1"/>
  <c r="CG80" i="1"/>
  <c r="CH80" i="1"/>
  <c r="CI80" i="1"/>
  <c r="CW80" i="1"/>
  <c r="CX80" i="1"/>
  <c r="CY80" i="1"/>
  <c r="AG81" i="1"/>
  <c r="AH81" i="1"/>
  <c r="AI81" i="1"/>
  <c r="CG81" i="1"/>
  <c r="CH81" i="1"/>
  <c r="CI81" i="1"/>
  <c r="CW81" i="1"/>
  <c r="CX81" i="1"/>
  <c r="CY81" i="1"/>
  <c r="AG84" i="1"/>
  <c r="AH84" i="1"/>
  <c r="AI84" i="1"/>
  <c r="CG84" i="1"/>
  <c r="CH84" i="1"/>
  <c r="CI84" i="1"/>
  <c r="CW84" i="1"/>
  <c r="CX84" i="1"/>
  <c r="CY84" i="1"/>
  <c r="AG85" i="1"/>
  <c r="AH85" i="1"/>
  <c r="AI85" i="1"/>
  <c r="CG85" i="1"/>
  <c r="CH85" i="1"/>
  <c r="CI85" i="1"/>
  <c r="CW85" i="1"/>
  <c r="CX85" i="1"/>
  <c r="CY85" i="1"/>
  <c r="AG86" i="1"/>
  <c r="AH86" i="1"/>
  <c r="AI86" i="1"/>
  <c r="CG86" i="1"/>
  <c r="CH86" i="1"/>
  <c r="CI86" i="1"/>
  <c r="CW86" i="1"/>
  <c r="CX86" i="1"/>
  <c r="CY86" i="1"/>
  <c r="AG87" i="1"/>
  <c r="AH87" i="1"/>
  <c r="AI87" i="1"/>
  <c r="CG87" i="1"/>
  <c r="CH87" i="1"/>
  <c r="CI87" i="1"/>
  <c r="CW87" i="1"/>
  <c r="CX87" i="1"/>
  <c r="CY87" i="1"/>
</calcChain>
</file>

<file path=xl/sharedStrings.xml><?xml version="1.0" encoding="utf-8"?>
<sst xmlns="http://schemas.openxmlformats.org/spreadsheetml/2006/main" count="720" uniqueCount="68">
  <si>
    <t>Privado</t>
  </si>
  <si>
    <t>Pdte. Hayes</t>
  </si>
  <si>
    <t>Priv. Subvencionado</t>
  </si>
  <si>
    <t>Hombre</t>
  </si>
  <si>
    <t>FUENTE: Anuario 2016. Ministerio de Educación y Ciencias.</t>
  </si>
  <si>
    <t>Oficial</t>
  </si>
  <si>
    <t>Total</t>
  </si>
  <si>
    <t>Rural</t>
  </si>
  <si>
    <t>Urbana</t>
  </si>
  <si>
    <t>Nota: Incluye Educación Indígena.</t>
  </si>
  <si>
    <t>Mujer</t>
  </si>
  <si>
    <t>Mujeres</t>
  </si>
  <si>
    <t>Hombres</t>
  </si>
  <si>
    <t>Caaguazú</t>
  </si>
  <si>
    <t>ALTO PARAGUAY</t>
  </si>
  <si>
    <t>Central</t>
  </si>
  <si>
    <t>BOQUERÓN</t>
  </si>
  <si>
    <t>Alto Paraná</t>
  </si>
  <si>
    <t>PDTE. HAYES</t>
  </si>
  <si>
    <t>Guairá</t>
  </si>
  <si>
    <t>CANINDEYÚ</t>
  </si>
  <si>
    <t>Paraguarí</t>
  </si>
  <si>
    <t>AMAMBAY</t>
  </si>
  <si>
    <t>Misiones</t>
  </si>
  <si>
    <t>ÑEEMBUCÚ</t>
  </si>
  <si>
    <t>Cordillera</t>
  </si>
  <si>
    <t>CENTRAL</t>
  </si>
  <si>
    <t>Itapúa</t>
  </si>
  <si>
    <t>ALTO PARANÁ</t>
  </si>
  <si>
    <t>PARAGUARI</t>
  </si>
  <si>
    <t>San Pedro</t>
  </si>
  <si>
    <t>MISIONES</t>
  </si>
  <si>
    <t>ITAPÚA</t>
  </si>
  <si>
    <t>CAAZAPÁ</t>
  </si>
  <si>
    <t>Concepción</t>
  </si>
  <si>
    <t>CAAGUAZÚ</t>
  </si>
  <si>
    <t>GUAIRÁ</t>
  </si>
  <si>
    <t>CORDILLERA</t>
  </si>
  <si>
    <t>Asunción</t>
  </si>
  <si>
    <t>SAN PEDRO</t>
  </si>
  <si>
    <t>CONCEPCIÓN</t>
  </si>
  <si>
    <t>ASUNCIÓN</t>
  </si>
  <si>
    <t>Total País</t>
  </si>
  <si>
    <t>TOTAL</t>
  </si>
  <si>
    <t>9° grado</t>
  </si>
  <si>
    <t>8° grado</t>
  </si>
  <si>
    <t>7° grado</t>
  </si>
  <si>
    <t>Departamento, zona y sector</t>
  </si>
  <si>
    <t>6° grado</t>
  </si>
  <si>
    <t>5° grado</t>
  </si>
  <si>
    <t>4° grado</t>
  </si>
  <si>
    <t>3° grado</t>
  </si>
  <si>
    <t>2° grado</t>
  </si>
  <si>
    <t>1° grado</t>
  </si>
  <si>
    <t>RURAL</t>
  </si>
  <si>
    <t>URBANA</t>
  </si>
  <si>
    <t>PRIVADO SUBVENCIONADO</t>
  </si>
  <si>
    <t>PRIVADO</t>
  </si>
  <si>
    <t>OFICIAL</t>
  </si>
  <si>
    <t>SECTOR Y ZONA</t>
  </si>
  <si>
    <t xml:space="preserve"> TOTAL</t>
  </si>
  <si>
    <t>DEPARTAMENTO Y SEXO</t>
  </si>
  <si>
    <r>
      <t>CUADRO 2.2: EDUCACIÓN ESCOLAR BÁSICA.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CICLO. MATRÍCULA POR GRADO Y SEXO, SEGÚN DEPARTAMENTO, ZONA Y SECTOR. AÑO 2014</t>
    </r>
  </si>
  <si>
    <t>CUADRO 2.1: EDUCACIÓN ESCOLAR BÁSICA 1° Y 2° CICLO. MATRÍCULA POR GRADO Y SEXO, SEGÚN DEPARTAMENTO, ZONA Y SECTOR. AÑO 2014</t>
  </si>
  <si>
    <t>INSUMOS Y CÁLCULOS PARA EL CUADRO - CUADRO 2.1 + CUADRO 2.2</t>
  </si>
  <si>
    <t>Matrices transpuestas</t>
  </si>
  <si>
    <t>CUADRO 3.2.2. EDUCACIÓN ESCOLAR BÁSICA: ALUMNOS MATRICULADOS POR SECTOR Y ZONA, SEGÚN DEPARTAMENTO Y SEXO. AÑO 2016</t>
  </si>
  <si>
    <t>P. Subvencionado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</si>
</sst>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##,###;;&quot;-&quot;"/>
    <numFmt numFmtId="166" formatCode="_ * #,##0_ ;_ * \-#,##0_ ;_ * &quot;-&quot;_ ;_ @_ "/>
    <numFmt numFmtId="167" formatCode="#,##0.0\ ;&quot; (&quot;#,##0.0\);&quot; -&quot;#\ ;@\ "/>
    <numFmt numFmtId="168" formatCode="#,##0\ ;&quot; (&quot;#,##0\);&quot; -&quot;#\ ;@\ 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vertAlign val="superscript"/>
      <sz val="10"/>
      <name val="Arial"/>
      <family val="2"/>
    </font>
    <font>
      <b/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877128"/>
      <name val="Times New Roman"/>
      <family val="1"/>
    </font>
    <font>
      <b/>
      <sz val="10"/>
      <color rgb="FF877128"/>
      <name val="Times New Roman"/>
      <family val="1"/>
    </font>
    <font>
      <b/>
      <sz val="9"/>
      <color rgb="FF877128"/>
      <name val="Times New Roman"/>
      <family val="1"/>
    </font>
    <font>
      <sz val="10"/>
      <color theme="0" tint="-0.1499984740745262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17" fillId="25" borderId="0" applyNumberFormat="0" applyBorder="0" applyAlignment="0" applyProtection="0"/>
    <xf numFmtId="0" fontId="19" fillId="0" borderId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39" borderId="0" applyNumberFormat="0" applyBorder="0" applyAlignment="0" applyProtection="0"/>
    <xf numFmtId="169" fontId="35" fillId="39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0" borderId="0" applyNumberFormat="0" applyBorder="0" applyAlignment="0" applyProtection="0"/>
    <xf numFmtId="169" fontId="35" fillId="40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1" borderId="0" applyNumberFormat="0" applyBorder="0" applyAlignment="0" applyProtection="0"/>
    <xf numFmtId="169" fontId="35" fillId="41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4" borderId="0" applyNumberFormat="0" applyBorder="0" applyAlignment="0" applyProtection="0"/>
    <xf numFmtId="169" fontId="35" fillId="44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6" borderId="0" applyNumberFormat="0" applyBorder="0" applyAlignment="0" applyProtection="0"/>
    <xf numFmtId="169" fontId="35" fillId="46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7" borderId="0" applyNumberFormat="0" applyBorder="0" applyAlignment="0" applyProtection="0"/>
    <xf numFmtId="169" fontId="35" fillId="47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2" borderId="0" applyNumberFormat="0" applyBorder="0" applyAlignment="0" applyProtection="0"/>
    <xf numFmtId="169" fontId="35" fillId="42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5" borderId="0" applyNumberFormat="0" applyBorder="0" applyAlignment="0" applyProtection="0"/>
    <xf numFmtId="169" fontId="35" fillId="45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5" fillId="48" borderId="0" applyNumberFormat="0" applyBorder="0" applyAlignment="0" applyProtection="0"/>
    <xf numFmtId="169" fontId="35" fillId="48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17" fillId="12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6" fillId="49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17" fillId="1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6" fillId="46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17" fillId="20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6" fillId="47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17" fillId="24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17" fillId="28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17" fillId="3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6" fillId="52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6" fillId="2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169" fontId="11" fillId="6" borderId="4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39" fillId="53" borderId="29" applyNumberFormat="0" applyAlignment="0" applyProtection="0"/>
    <xf numFmtId="169" fontId="39" fillId="53" borderId="29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169" fontId="13" fillId="7" borderId="7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0" fillId="54" borderId="30" applyNumberFormat="0" applyAlignment="0" applyProtection="0"/>
    <xf numFmtId="169" fontId="40" fillId="54" borderId="30" applyNumberFormat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169" fontId="12" fillId="0" borderId="6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0" fontId="41" fillId="0" borderId="31" applyNumberFormat="0" applyFill="0" applyAlignment="0" applyProtection="0"/>
    <xf numFmtId="169" fontId="41" fillId="0" borderId="31" applyNumberFormat="0" applyFill="0" applyAlignment="0" applyProtection="0"/>
    <xf numFmtId="170" fontId="19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169" fontId="17" fillId="9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5" borderId="0" applyNumberFormat="0" applyBorder="0" applyAlignment="0" applyProtection="0"/>
    <xf numFmtId="169" fontId="36" fillId="55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169" fontId="17" fillId="13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6" borderId="0" applyNumberFormat="0" applyBorder="0" applyAlignment="0" applyProtection="0"/>
    <xf numFmtId="169" fontId="36" fillId="56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169" fontId="17" fillId="1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7" borderId="0" applyNumberFormat="0" applyBorder="0" applyAlignment="0" applyProtection="0"/>
    <xf numFmtId="169" fontId="36" fillId="57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17" fillId="21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6" fillId="50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17" fillId="25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6" fillId="51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169" fontId="17" fillId="29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6" fillId="58" borderId="0" applyNumberFormat="0" applyBorder="0" applyAlignment="0" applyProtection="0"/>
    <xf numFmtId="169" fontId="36" fillId="58" borderId="0" applyNumberFormat="0" applyBorder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169" fontId="9" fillId="5" borderId="4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37" fillId="44" borderId="29" applyNumberFormat="0" applyAlignment="0" applyProtection="0"/>
    <xf numFmtId="169" fontId="37" fillId="44" borderId="29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43" fillId="59" borderId="0" applyNumberFormat="0" applyFont="0" applyBorder="0" applyProtection="0"/>
    <xf numFmtId="177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169" fontId="7" fillId="3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0" fontId="49" fillId="40" borderId="0" applyNumberFormat="0" applyBorder="0" applyAlignment="0" applyProtection="0"/>
    <xf numFmtId="169" fontId="49" fillId="40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1" fontId="50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50" fillId="0" borderId="0" applyFont="0" applyFill="0" applyBorder="0" applyAlignment="0" applyProtection="0"/>
    <xf numFmtId="190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53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9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5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169" fontId="8" fillId="4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54" fillId="60" borderId="0" applyNumberFormat="0" applyBorder="0" applyAlignment="0" applyProtection="0"/>
    <xf numFmtId="169" fontId="54" fillId="60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19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37" fontId="5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9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2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37" fontId="52" fillId="0" borderId="0"/>
    <xf numFmtId="169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37" fontId="52" fillId="0" borderId="0"/>
    <xf numFmtId="0" fontId="19" fillId="0" borderId="0"/>
    <xf numFmtId="0" fontId="35" fillId="0" borderId="0"/>
    <xf numFmtId="37" fontId="52" fillId="0" borderId="0"/>
    <xf numFmtId="0" fontId="19" fillId="0" borderId="0"/>
    <xf numFmtId="37" fontId="52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52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7" fontId="55" fillId="0" borderId="0"/>
    <xf numFmtId="37" fontId="52" fillId="0" borderId="0"/>
    <xf numFmtId="0" fontId="1" fillId="0" borderId="0"/>
    <xf numFmtId="197" fontId="55" fillId="0" borderId="0"/>
    <xf numFmtId="37" fontId="52" fillId="0" borderId="0"/>
    <xf numFmtId="198" fontId="55" fillId="0" borderId="0"/>
    <xf numFmtId="197" fontId="55" fillId="0" borderId="0"/>
    <xf numFmtId="37" fontId="52" fillId="0" borderId="0"/>
    <xf numFmtId="198" fontId="55" fillId="0" borderId="0"/>
    <xf numFmtId="197" fontId="55" fillId="0" borderId="0"/>
    <xf numFmtId="37" fontId="52" fillId="0" borderId="0"/>
    <xf numFmtId="198" fontId="55" fillId="0" borderId="0"/>
    <xf numFmtId="37" fontId="52" fillId="0" borderId="0"/>
    <xf numFmtId="198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52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9" fontId="35" fillId="0" borderId="0"/>
    <xf numFmtId="0" fontId="18" fillId="0" borderId="0" applyNumberFormat="0" applyFill="0" applyBorder="0" applyAlignment="0" applyProtection="0"/>
    <xf numFmtId="197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7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8" fontId="55" fillId="0" borderId="0"/>
    <xf numFmtId="197" fontId="55" fillId="0" borderId="0"/>
    <xf numFmtId="37" fontId="52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37" fontId="52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9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9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2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169" fontId="35" fillId="8" borderId="8" applyNumberFormat="0" applyFont="0" applyAlignment="0" applyProtection="0"/>
    <xf numFmtId="169" fontId="35" fillId="8" borderId="8" applyNumberFormat="0" applyFont="0" applyAlignment="0" applyProtection="0"/>
    <xf numFmtId="169" fontId="35" fillId="8" borderId="8" applyNumberFormat="0" applyFont="0" applyAlignment="0" applyProtection="0"/>
    <xf numFmtId="169" fontId="19" fillId="61" borderId="32" applyNumberFormat="0" applyFont="0" applyAlignment="0" applyProtection="0"/>
    <xf numFmtId="169" fontId="19" fillId="61" borderId="32" applyNumberFormat="0" applyFont="0" applyAlignment="0" applyProtection="0"/>
    <xf numFmtId="169" fontId="19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0" fontId="35" fillId="61" borderId="32" applyNumberFormat="0" applyFont="0" applyAlignment="0" applyProtection="0"/>
    <xf numFmtId="169" fontId="35" fillId="61" borderId="32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169" fontId="10" fillId="6" borderId="5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61" fillId="53" borderId="33" applyNumberFormat="0" applyAlignment="0" applyProtection="0"/>
    <xf numFmtId="169" fontId="61" fillId="53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169" fontId="3" fillId="0" borderId="1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5" fillId="0" borderId="34" applyNumberFormat="0" applyFill="0" applyAlignment="0" applyProtection="0"/>
    <xf numFmtId="169" fontId="65" fillId="0" borderId="34" applyNumberFormat="0" applyFill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169" fontId="4" fillId="0" borderId="2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7" fillId="0" borderId="35" applyNumberFormat="0" applyFill="0" applyAlignment="0" applyProtection="0"/>
    <xf numFmtId="169" fontId="67" fillId="0" borderId="35" applyNumberFormat="0" applyFill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169" fontId="5" fillId="0" borderId="3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42" fillId="0" borderId="36" applyNumberFormat="0" applyFill="0" applyAlignment="0" applyProtection="0"/>
    <xf numFmtId="169" fontId="42" fillId="0" borderId="36" applyNumberFormat="0" applyFill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169" fontId="16" fillId="0" borderId="9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8" fillId="0" borderId="37" applyNumberFormat="0" applyFill="0" applyAlignment="0" applyProtection="0"/>
  </cellStyleXfs>
  <cellXfs count="172">
    <xf numFmtId="0" fontId="0" fillId="0" borderId="0" xfId="0"/>
    <xf numFmtId="0" fontId="18" fillId="33" borderId="0" xfId="0" applyFont="1" applyFill="1"/>
    <xf numFmtId="164" fontId="0" fillId="0" borderId="0" xfId="0" applyNumberFormat="1"/>
    <xf numFmtId="164" fontId="14" fillId="0" borderId="0" xfId="0" applyNumberFormat="1" applyFont="1"/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right"/>
    </xf>
    <xf numFmtId="0" fontId="18" fillId="34" borderId="0" xfId="0" applyFont="1" applyFill="1"/>
    <xf numFmtId="0" fontId="18" fillId="0" borderId="0" xfId="0" applyFont="1" applyFill="1"/>
    <xf numFmtId="164" fontId="0" fillId="0" borderId="10" xfId="0" applyNumberFormat="1" applyFont="1" applyBorder="1"/>
    <xf numFmtId="164" fontId="0" fillId="0" borderId="0" xfId="0" applyNumberFormat="1" applyFont="1" applyBorder="1"/>
    <xf numFmtId="164" fontId="0" fillId="0" borderId="0" xfId="0" applyNumberFormat="1" applyFill="1" applyBorder="1"/>
    <xf numFmtId="0" fontId="0" fillId="35" borderId="0" xfId="0" applyFill="1" applyBorder="1"/>
    <xf numFmtId="0" fontId="0" fillId="35" borderId="11" xfId="0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0" borderId="11" xfId="0" applyNumberFormat="1" applyFont="1" applyBorder="1"/>
    <xf numFmtId="0" fontId="18" fillId="36" borderId="10" xfId="0" applyFont="1" applyFill="1" applyBorder="1" applyAlignment="1">
      <alignment horizontal="center"/>
    </xf>
    <xf numFmtId="0" fontId="18" fillId="36" borderId="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20" fillId="0" borderId="0" xfId="2" applyFont="1" applyFill="1" applyAlignment="1" applyProtection="1">
      <alignment horizontal="left"/>
    </xf>
    <xf numFmtId="0" fontId="20" fillId="33" borderId="0" xfId="0" applyFont="1" applyFill="1"/>
    <xf numFmtId="0" fontId="18" fillId="0" borderId="0" xfId="0" applyFont="1" applyFill="1" applyAlignment="1">
      <alignment horizontal="center"/>
    </xf>
    <xf numFmtId="165" fontId="18" fillId="0" borderId="15" xfId="0" applyNumberFormat="1" applyFont="1" applyFill="1" applyBorder="1" applyAlignment="1">
      <alignment horizontal="center"/>
    </xf>
    <xf numFmtId="3" fontId="18" fillId="33" borderId="0" xfId="0" applyNumberFormat="1" applyFont="1" applyFill="1"/>
    <xf numFmtId="0" fontId="0" fillId="35" borderId="10" xfId="0" applyFill="1" applyBorder="1"/>
    <xf numFmtId="0" fontId="18" fillId="33" borderId="0" xfId="0" applyFont="1" applyFill="1" applyBorder="1"/>
    <xf numFmtId="166" fontId="18" fillId="33" borderId="0" xfId="0" applyNumberFormat="1" applyFont="1" applyFill="1" applyBorder="1" applyAlignment="1">
      <alignment horizontal="center"/>
    </xf>
    <xf numFmtId="0" fontId="18" fillId="33" borderId="0" xfId="0" applyFont="1" applyFill="1" applyBorder="1" applyAlignment="1">
      <alignment horizontal="right"/>
    </xf>
    <xf numFmtId="165" fontId="21" fillId="0" borderId="0" xfId="0" applyNumberFormat="1" applyFont="1" applyFill="1" applyAlignment="1">
      <alignment horizontal="right" indent="2"/>
    </xf>
    <xf numFmtId="3" fontId="21" fillId="0" borderId="0" xfId="0" applyNumberFormat="1" applyFont="1" applyFill="1" applyAlignment="1">
      <alignment horizontal="right" indent="1"/>
    </xf>
    <xf numFmtId="165" fontId="21" fillId="0" borderId="0" xfId="0" applyNumberFormat="1" applyFont="1" applyFill="1" applyAlignment="1">
      <alignment horizontal="right" indent="3"/>
    </xf>
    <xf numFmtId="167" fontId="21" fillId="0" borderId="0" xfId="0" applyNumberFormat="1" applyFont="1" applyFill="1" applyAlignment="1">
      <alignment horizontal="right" indent="2"/>
    </xf>
    <xf numFmtId="0" fontId="18" fillId="33" borderId="0" xfId="0" applyFont="1" applyFill="1" applyAlignment="1">
      <alignment horizontal="left" indent="2"/>
    </xf>
    <xf numFmtId="164" fontId="16" fillId="0" borderId="10" xfId="0" applyNumberFormat="1" applyFont="1" applyBorder="1"/>
    <xf numFmtId="164" fontId="16" fillId="0" borderId="0" xfId="0" applyNumberFormat="1" applyFont="1" applyBorder="1"/>
    <xf numFmtId="164" fontId="16" fillId="0" borderId="0" xfId="0" applyNumberFormat="1" applyFont="1" applyFill="1" applyBorder="1"/>
    <xf numFmtId="0" fontId="16" fillId="35" borderId="0" xfId="0" applyFont="1" applyFill="1" applyBorder="1"/>
    <xf numFmtId="0" fontId="16" fillId="35" borderId="11" xfId="0" applyFont="1" applyFill="1" applyBorder="1"/>
    <xf numFmtId="164" fontId="16" fillId="0" borderId="10" xfId="0" applyNumberFormat="1" applyFont="1" applyFill="1" applyBorder="1"/>
    <xf numFmtId="164" fontId="16" fillId="0" borderId="11" xfId="0" applyNumberFormat="1" applyFont="1" applyFill="1" applyBorder="1"/>
    <xf numFmtId="0" fontId="16" fillId="35" borderId="10" xfId="0" applyFont="1" applyFill="1" applyBorder="1"/>
    <xf numFmtId="0" fontId="18" fillId="0" borderId="0" xfId="0" applyFont="1" applyFill="1" applyAlignment="1">
      <alignment horizontal="right"/>
    </xf>
    <xf numFmtId="165" fontId="22" fillId="0" borderId="0" xfId="0" applyNumberFormat="1" applyFont="1" applyFill="1" applyAlignment="1">
      <alignment horizontal="right" indent="2"/>
    </xf>
    <xf numFmtId="3" fontId="22" fillId="0" borderId="0" xfId="0" applyNumberFormat="1" applyFont="1" applyFill="1" applyAlignment="1">
      <alignment horizontal="right" indent="1"/>
    </xf>
    <xf numFmtId="165" fontId="22" fillId="0" borderId="0" xfId="0" applyNumberFormat="1" applyFont="1" applyFill="1" applyAlignment="1">
      <alignment horizontal="right" indent="3"/>
    </xf>
    <xf numFmtId="167" fontId="22" fillId="0" borderId="0" xfId="0" applyNumberFormat="1" applyFont="1" applyFill="1" applyAlignment="1">
      <alignment horizontal="right" indent="2"/>
    </xf>
    <xf numFmtId="0" fontId="23" fillId="33" borderId="0" xfId="0" applyFont="1" applyFill="1" applyAlignment="1">
      <alignment horizontal="left" indent="1"/>
    </xf>
    <xf numFmtId="166" fontId="18" fillId="36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Alignment="1">
      <alignment horizontal="right" indent="2"/>
    </xf>
    <xf numFmtId="3" fontId="24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3"/>
    </xf>
    <xf numFmtId="3" fontId="21" fillId="0" borderId="0" xfId="0" applyNumberFormat="1" applyFont="1" applyFill="1" applyAlignment="1">
      <alignment horizontal="right" indent="2"/>
    </xf>
    <xf numFmtId="3" fontId="22" fillId="0" borderId="0" xfId="0" applyNumberFormat="1" applyFont="1" applyFill="1" applyAlignment="1">
      <alignment horizontal="right" indent="2"/>
    </xf>
    <xf numFmtId="3" fontId="21" fillId="0" borderId="0" xfId="0" applyNumberFormat="1" applyFont="1" applyFill="1" applyAlignment="1">
      <alignment horizontal="right" indent="3"/>
    </xf>
    <xf numFmtId="167" fontId="21" fillId="0" borderId="0" xfId="0" applyNumberFormat="1" applyFont="1" applyFill="1" applyAlignment="1">
      <alignment horizontal="right" indent="1"/>
    </xf>
    <xf numFmtId="167" fontId="22" fillId="0" borderId="0" xfId="0" applyNumberFormat="1" applyFont="1" applyFill="1" applyAlignment="1">
      <alignment horizontal="right" indent="1"/>
    </xf>
    <xf numFmtId="3" fontId="18" fillId="0" borderId="0" xfId="0" applyNumberFormat="1" applyFont="1" applyFill="1"/>
    <xf numFmtId="0" fontId="16" fillId="0" borderId="0" xfId="0" applyFont="1" applyFill="1" applyBorder="1"/>
    <xf numFmtId="0" fontId="16" fillId="0" borderId="11" xfId="0" applyFont="1" applyFill="1" applyBorder="1"/>
    <xf numFmtId="0" fontId="16" fillId="0" borderId="10" xfId="0" applyFont="1" applyFill="1" applyBorder="1"/>
    <xf numFmtId="166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 indent="2"/>
    </xf>
    <xf numFmtId="168" fontId="21" fillId="0" borderId="0" xfId="0" applyNumberFormat="1" applyFont="1" applyFill="1" applyAlignment="1">
      <alignment horizontal="right" indent="2"/>
    </xf>
    <xf numFmtId="168" fontId="22" fillId="0" borderId="0" xfId="0" applyNumberFormat="1" applyFont="1" applyFill="1" applyAlignment="1">
      <alignment horizontal="right" indent="2"/>
    </xf>
    <xf numFmtId="3" fontId="18" fillId="33" borderId="0" xfId="0" applyNumberFormat="1" applyFont="1" applyFill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18" fillId="37" borderId="18" xfId="0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right"/>
    </xf>
    <xf numFmtId="0" fontId="23" fillId="34" borderId="0" xfId="0" applyFont="1" applyFill="1"/>
    <xf numFmtId="164" fontId="16" fillId="0" borderId="12" xfId="0" applyNumberFormat="1" applyFont="1" applyBorder="1"/>
    <xf numFmtId="164" fontId="16" fillId="0" borderId="13" xfId="0" applyNumberFormat="1" applyFont="1" applyBorder="1"/>
    <xf numFmtId="164" fontId="16" fillId="0" borderId="13" xfId="0" applyNumberFormat="1" applyFont="1" applyFill="1" applyBorder="1"/>
    <xf numFmtId="0" fontId="16" fillId="35" borderId="13" xfId="0" applyFont="1" applyFill="1" applyBorder="1"/>
    <xf numFmtId="0" fontId="16" fillId="35" borderId="14" xfId="0" applyFont="1" applyFill="1" applyBorder="1"/>
    <xf numFmtId="0" fontId="23" fillId="33" borderId="0" xfId="0" applyFont="1" applyFill="1"/>
    <xf numFmtId="164" fontId="16" fillId="0" borderId="12" xfId="0" applyNumberFormat="1" applyFont="1" applyFill="1" applyBorder="1"/>
    <xf numFmtId="164" fontId="16" fillId="0" borderId="14" xfId="0" applyNumberFormat="1" applyFont="1" applyFill="1" applyBorder="1"/>
    <xf numFmtId="0" fontId="16" fillId="35" borderId="12" xfId="0" applyFont="1" applyFill="1" applyBorder="1"/>
    <xf numFmtId="3" fontId="22" fillId="38" borderId="0" xfId="0" applyNumberFormat="1" applyFont="1" applyFill="1" applyAlignment="1">
      <alignment horizontal="right" indent="2"/>
    </xf>
    <xf numFmtId="3" fontId="22" fillId="38" borderId="0" xfId="0" applyNumberFormat="1" applyFont="1" applyFill="1" applyAlignment="1">
      <alignment horizontal="right" indent="1"/>
    </xf>
    <xf numFmtId="3" fontId="22" fillId="38" borderId="0" xfId="0" applyNumberFormat="1" applyFont="1" applyFill="1" applyAlignment="1">
      <alignment horizontal="right" indent="3"/>
    </xf>
    <xf numFmtId="0" fontId="23" fillId="38" borderId="0" xfId="0" applyFont="1" applyFill="1" applyAlignment="1">
      <alignment horizontal="left"/>
    </xf>
    <xf numFmtId="164" fontId="25" fillId="35" borderId="0" xfId="1" applyNumberFormat="1" applyFont="1" applyFill="1" applyBorder="1" applyAlignment="1">
      <alignment horizontal="center" vertical="center"/>
    </xf>
    <xf numFmtId="164" fontId="25" fillId="35" borderId="0" xfId="1" applyNumberFormat="1" applyFont="1" applyFill="1" applyBorder="1" applyAlignment="1">
      <alignment horizontal="center" vertical="center" wrapText="1"/>
    </xf>
    <xf numFmtId="164" fontId="26" fillId="35" borderId="0" xfId="1" applyNumberFormat="1" applyFont="1" applyFill="1" applyBorder="1" applyAlignment="1">
      <alignment horizontal="center" vertical="center"/>
    </xf>
    <xf numFmtId="164" fontId="25" fillId="35" borderId="10" xfId="1" applyNumberFormat="1" applyFont="1" applyFill="1" applyBorder="1" applyAlignment="1">
      <alignment horizontal="center" vertical="center"/>
    </xf>
    <xf numFmtId="164" fontId="25" fillId="35" borderId="11" xfId="1" applyNumberFormat="1" applyFont="1" applyFill="1" applyBorder="1" applyAlignment="1">
      <alignment horizontal="center" vertical="center"/>
    </xf>
    <xf numFmtId="164" fontId="26" fillId="35" borderId="10" xfId="1" applyNumberFormat="1" applyFont="1" applyFill="1" applyBorder="1" applyAlignment="1">
      <alignment horizontal="center" vertical="center"/>
    </xf>
    <xf numFmtId="164" fontId="26" fillId="35" borderId="11" xfId="1" applyNumberFormat="1" applyFont="1" applyFill="1" applyBorder="1" applyAlignment="1">
      <alignment horizontal="center" vertical="center"/>
    </xf>
    <xf numFmtId="164" fontId="26" fillId="35" borderId="12" xfId="1" applyNumberFormat="1" applyFont="1" applyFill="1" applyBorder="1" applyAlignment="1">
      <alignment horizontal="center" vertical="center"/>
    </xf>
    <xf numFmtId="164" fontId="26" fillId="35" borderId="13" xfId="1" applyNumberFormat="1" applyFont="1" applyFill="1" applyBorder="1" applyAlignment="1">
      <alignment horizontal="center" vertical="center"/>
    </xf>
    <xf numFmtId="164" fontId="26" fillId="35" borderId="14" xfId="1" applyNumberFormat="1" applyFont="1" applyFill="1" applyBorder="1" applyAlignment="1">
      <alignment horizontal="center" vertical="center"/>
    </xf>
    <xf numFmtId="3" fontId="29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7"/>
    </xf>
    <xf numFmtId="0" fontId="18" fillId="33" borderId="0" xfId="0" applyFont="1" applyFill="1" applyBorder="1" applyAlignment="1" applyProtection="1">
      <alignment horizontal="center"/>
    </xf>
    <xf numFmtId="0" fontId="18" fillId="34" borderId="0" xfId="0" applyFont="1" applyFill="1" applyBorder="1" applyAlignment="1" applyProtection="1">
      <alignment horizontal="center"/>
    </xf>
    <xf numFmtId="0" fontId="18" fillId="33" borderId="22" xfId="0" applyFont="1" applyFill="1" applyBorder="1" applyAlignment="1" applyProtection="1">
      <alignment horizontal="center"/>
    </xf>
    <xf numFmtId="0" fontId="25" fillId="35" borderId="0" xfId="1" applyNumberFormat="1" applyFont="1" applyFill="1" applyBorder="1" applyAlignment="1">
      <alignment vertical="center"/>
    </xf>
    <xf numFmtId="0" fontId="0" fillId="35" borderId="0" xfId="0" applyFill="1"/>
    <xf numFmtId="0" fontId="26" fillId="35" borderId="0" xfId="1" applyFont="1" applyFill="1" applyBorder="1" applyAlignment="1">
      <alignment vertical="center"/>
    </xf>
    <xf numFmtId="0" fontId="18" fillId="33" borderId="0" xfId="0" applyFont="1" applyFill="1" applyBorder="1" applyAlignment="1" applyProtection="1">
      <alignment horizontal="right"/>
    </xf>
    <xf numFmtId="0" fontId="18" fillId="34" borderId="0" xfId="0" applyFont="1" applyFill="1" applyBorder="1" applyAlignment="1">
      <alignment horizontal="center"/>
    </xf>
    <xf numFmtId="0" fontId="32" fillId="35" borderId="0" xfId="0" applyFont="1" applyFill="1" applyBorder="1" applyAlignment="1"/>
    <xf numFmtId="0" fontId="31" fillId="35" borderId="0" xfId="0" applyFont="1" applyFill="1" applyBorder="1" applyAlignment="1"/>
    <xf numFmtId="0" fontId="23" fillId="33" borderId="0" xfId="0" applyFont="1" applyFill="1" applyAlignment="1">
      <alignment horizontal="center"/>
    </xf>
    <xf numFmtId="0" fontId="34" fillId="35" borderId="0" xfId="0" applyFont="1" applyFill="1" applyBorder="1" applyAlignment="1"/>
    <xf numFmtId="0" fontId="18" fillId="0" borderId="0" xfId="2" applyFont="1" applyFill="1"/>
    <xf numFmtId="0" fontId="18" fillId="0" borderId="0" xfId="2" applyFont="1" applyFill="1" applyAlignment="1" applyProtection="1">
      <alignment horizontal="left"/>
    </xf>
    <xf numFmtId="0" fontId="21" fillId="0" borderId="0" xfId="1720" applyFont="1" applyFill="1"/>
    <xf numFmtId="0" fontId="69" fillId="0" borderId="0" xfId="1720" applyFont="1" applyFill="1"/>
    <xf numFmtId="0" fontId="69" fillId="0" borderId="0" xfId="0" applyFont="1" applyFill="1"/>
    <xf numFmtId="14" fontId="70" fillId="0" borderId="0" xfId="2" applyNumberFormat="1" applyFont="1" applyFill="1" applyAlignment="1" applyProtection="1">
      <alignment horizontal="left"/>
    </xf>
    <xf numFmtId="3" fontId="70" fillId="0" borderId="0" xfId="1720" applyNumberFormat="1" applyFont="1" applyFill="1"/>
    <xf numFmtId="3" fontId="69" fillId="0" borderId="0" xfId="1720" applyNumberFormat="1" applyFont="1" applyFill="1"/>
    <xf numFmtId="165" fontId="69" fillId="0" borderId="0" xfId="36336" applyNumberFormat="1" applyFont="1" applyFill="1"/>
    <xf numFmtId="3" fontId="21" fillId="0" borderId="0" xfId="1720" applyNumberFormat="1" applyFont="1" applyFill="1"/>
    <xf numFmtId="3" fontId="70" fillId="0" borderId="0" xfId="36336" applyNumberFormat="1" applyFont="1" applyFill="1"/>
    <xf numFmtId="3" fontId="69" fillId="0" borderId="0" xfId="1720" applyNumberFormat="1" applyFont="1" applyFill="1" applyAlignment="1">
      <alignment horizontal="right"/>
    </xf>
    <xf numFmtId="3" fontId="22" fillId="0" borderId="0" xfId="1720" applyNumberFormat="1" applyFont="1" applyFill="1"/>
    <xf numFmtId="0" fontId="21" fillId="0" borderId="0" xfId="1720" applyFont="1" applyFill="1" applyBorder="1"/>
    <xf numFmtId="0" fontId="69" fillId="0" borderId="0" xfId="1720" applyFont="1" applyFill="1" applyBorder="1"/>
    <xf numFmtId="0" fontId="69" fillId="0" borderId="0" xfId="1720" applyFont="1" applyFill="1" applyBorder="1" applyAlignment="1">
      <alignment horizontal="center"/>
    </xf>
    <xf numFmtId="0" fontId="72" fillId="0" borderId="0" xfId="1720" applyFont="1" applyFill="1"/>
    <xf numFmtId="3" fontId="69" fillId="0" borderId="0" xfId="1720" applyNumberFormat="1" applyFont="1" applyFill="1" applyAlignment="1">
      <alignment horizontal="center"/>
    </xf>
    <xf numFmtId="3" fontId="72" fillId="0" borderId="0" xfId="1720" applyNumberFormat="1" applyFont="1" applyFill="1"/>
    <xf numFmtId="0" fontId="72" fillId="0" borderId="0" xfId="1720" quotePrefix="1" applyFont="1" applyFill="1" applyAlignment="1">
      <alignment horizontal="left"/>
    </xf>
    <xf numFmtId="165" fontId="69" fillId="0" borderId="0" xfId="36336" applyNumberFormat="1" applyFont="1" applyFill="1" applyAlignment="1">
      <alignment horizontal="center"/>
    </xf>
    <xf numFmtId="165" fontId="69" fillId="0" borderId="0" xfId="1720" applyNumberFormat="1" applyFont="1" applyFill="1" applyAlignment="1">
      <alignment horizontal="center"/>
    </xf>
    <xf numFmtId="0" fontId="69" fillId="0" borderId="0" xfId="1720" applyFont="1" applyFill="1" applyAlignment="1">
      <alignment horizontal="center"/>
    </xf>
    <xf numFmtId="0" fontId="18" fillId="33" borderId="14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164" fontId="26" fillId="35" borderId="14" xfId="1" applyNumberFormat="1" applyFont="1" applyFill="1" applyBorder="1" applyAlignment="1">
      <alignment horizontal="center" vertical="center"/>
    </xf>
    <xf numFmtId="164" fontId="26" fillId="35" borderId="13" xfId="1" applyNumberFormat="1" applyFont="1" applyFill="1" applyBorder="1" applyAlignment="1">
      <alignment horizontal="center" vertical="center"/>
    </xf>
    <xf numFmtId="164" fontId="26" fillId="35" borderId="12" xfId="1" applyNumberFormat="1" applyFont="1" applyFill="1" applyBorder="1" applyAlignment="1">
      <alignment horizontal="center" vertical="center"/>
    </xf>
    <xf numFmtId="164" fontId="26" fillId="35" borderId="18" xfId="1" applyNumberFormat="1" applyFont="1" applyFill="1" applyBorder="1" applyAlignment="1">
      <alignment horizontal="center" vertical="center"/>
    </xf>
    <xf numFmtId="164" fontId="26" fillId="35" borderId="17" xfId="1" applyNumberFormat="1" applyFont="1" applyFill="1" applyBorder="1" applyAlignment="1">
      <alignment horizontal="center" vertical="center"/>
    </xf>
    <xf numFmtId="164" fontId="26" fillId="35" borderId="16" xfId="1" applyNumberFormat="1" applyFont="1" applyFill="1" applyBorder="1" applyAlignment="1">
      <alignment horizontal="center" vertical="center"/>
    </xf>
    <xf numFmtId="164" fontId="26" fillId="35" borderId="0" xfId="1" applyNumberFormat="1" applyFont="1" applyFill="1" applyBorder="1" applyAlignment="1">
      <alignment horizontal="center" vertical="center"/>
    </xf>
    <xf numFmtId="164" fontId="26" fillId="35" borderId="21" xfId="1" applyNumberFormat="1" applyFont="1" applyFill="1" applyBorder="1" applyAlignment="1">
      <alignment horizontal="center" vertical="center"/>
    </xf>
    <xf numFmtId="164" fontId="26" fillId="35" borderId="19" xfId="1" applyNumberFormat="1" applyFont="1" applyFill="1" applyBorder="1" applyAlignment="1">
      <alignment horizontal="center" vertical="center"/>
    </xf>
    <xf numFmtId="164" fontId="26" fillId="35" borderId="20" xfId="1" applyNumberFormat="1" applyFont="1" applyFill="1" applyBorder="1" applyAlignment="1">
      <alignment horizontal="center" vertical="center"/>
    </xf>
    <xf numFmtId="164" fontId="25" fillId="35" borderId="17" xfId="1" applyNumberFormat="1" applyFont="1" applyFill="1" applyBorder="1" applyAlignment="1">
      <alignment horizontal="center" vertical="center"/>
    </xf>
    <xf numFmtId="0" fontId="25" fillId="35" borderId="0" xfId="1" applyNumberFormat="1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left"/>
    </xf>
    <xf numFmtId="0" fontId="30" fillId="35" borderId="0" xfId="0" applyFont="1" applyFill="1" applyBorder="1" applyAlignment="1">
      <alignment horizontal="left" wrapText="1"/>
    </xf>
    <xf numFmtId="164" fontId="25" fillId="35" borderId="0" xfId="1" applyNumberFormat="1" applyFont="1" applyFill="1" applyBorder="1" applyAlignment="1">
      <alignment horizontal="center" vertical="center"/>
    </xf>
    <xf numFmtId="0" fontId="27" fillId="35" borderId="0" xfId="1" applyFont="1" applyFill="1" applyBorder="1" applyAlignment="1">
      <alignment horizontal="center" vertical="center"/>
    </xf>
    <xf numFmtId="0" fontId="18" fillId="33" borderId="22" xfId="0" applyFont="1" applyFill="1" applyBorder="1" applyAlignment="1" applyProtection="1">
      <alignment horizontal="center"/>
    </xf>
    <xf numFmtId="0" fontId="18" fillId="33" borderId="22" xfId="0" applyFont="1" applyFill="1" applyBorder="1" applyAlignment="1">
      <alignment horizontal="center"/>
    </xf>
    <xf numFmtId="0" fontId="28" fillId="35" borderId="0" xfId="1" applyFont="1" applyFill="1" applyBorder="1" applyAlignment="1">
      <alignment horizontal="center" vertical="center"/>
    </xf>
    <xf numFmtId="164" fontId="26" fillId="35" borderId="11" xfId="1" applyNumberFormat="1" applyFont="1" applyFill="1" applyBorder="1" applyAlignment="1">
      <alignment horizontal="center" vertical="center"/>
    </xf>
    <xf numFmtId="164" fontId="26" fillId="35" borderId="10" xfId="1" applyNumberFormat="1" applyFont="1" applyFill="1" applyBorder="1" applyAlignment="1">
      <alignment horizontal="center" vertical="center"/>
    </xf>
    <xf numFmtId="0" fontId="18" fillId="33" borderId="24" xfId="0" applyFont="1" applyFill="1" applyBorder="1" applyAlignment="1" applyProtection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8" xfId="0" applyFont="1" applyFill="1" applyBorder="1" applyAlignment="1" applyProtection="1">
      <alignment horizontal="center"/>
    </xf>
    <xf numFmtId="0" fontId="18" fillId="33" borderId="27" xfId="0" applyFont="1" applyFill="1" applyBorder="1" applyAlignment="1" applyProtection="1">
      <alignment horizontal="center"/>
    </xf>
    <xf numFmtId="0" fontId="18" fillId="33" borderId="26" xfId="0" applyFont="1" applyFill="1" applyBorder="1" applyAlignment="1" applyProtection="1">
      <alignment horizont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33" borderId="24" xfId="0" applyFont="1" applyFill="1" applyBorder="1" applyAlignment="1" applyProtection="1">
      <alignment horizontal="center" vertical="center"/>
    </xf>
    <xf numFmtId="0" fontId="18" fillId="33" borderId="23" xfId="0" applyFont="1" applyFill="1" applyBorder="1" applyAlignment="1" applyProtection="1">
      <alignment horizontal="center" vertical="center"/>
    </xf>
    <xf numFmtId="0" fontId="21" fillId="0" borderId="0" xfId="172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71" fillId="0" borderId="0" xfId="1720" applyFont="1" applyFill="1" applyAlignment="1">
      <alignment horizontal="center" wrapText="1"/>
    </xf>
    <xf numFmtId="0" fontId="69" fillId="0" borderId="0" xfId="1720" applyFont="1" applyFill="1" applyBorder="1" applyAlignment="1">
      <alignment horizontal="center" vertical="center"/>
    </xf>
    <xf numFmtId="3" fontId="69" fillId="0" borderId="0" xfId="1720" applyNumberFormat="1" applyFont="1" applyFill="1" applyBorder="1" applyAlignment="1">
      <alignment horizontal="center" vertical="center"/>
    </xf>
  </cellXfs>
  <cellStyles count="4276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" xfId="1" builtinId="45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"/>
          <c:y val="0.24959374463585968"/>
          <c:w val="1"/>
          <c:h val="0.547434195981728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'Gráf-03.2.2_A'!$B$2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610892079540701E-4"/>
                  <c:y val="-7.01284267299425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64844605517778E-3"/>
                  <c:y val="-2.00668896321062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45747430254665E-3"/>
                  <c:y val="-3.23521490254637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Y" sz="9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'Gráf-03.2.2_A'!$B$3:$B$5</c:f>
              <c:numCache>
                <c:formatCode>###,###;;"-"</c:formatCode>
                <c:ptCount val="3"/>
                <c:pt idx="0">
                  <c:v>441224</c:v>
                </c:pt>
                <c:pt idx="1">
                  <c:v>79030</c:v>
                </c:pt>
                <c:pt idx="2" formatCode="#,##0">
                  <c:v>111954</c:v>
                </c:pt>
              </c:numCache>
            </c:numRef>
          </c:val>
        </c:ser>
        <c:ser>
          <c:idx val="1"/>
          <c:order val="1"/>
          <c:tx>
            <c:strRef>
              <c:f>'Gráf-03.2.2_A'!$C$2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4146760429131282E-3"/>
                  <c:y val="-2.0553488279095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088318892953794E-4"/>
                  <c:y val="-8.39532736205442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507935637165351E-3"/>
                  <c:y val="1.53258207370098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PY"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Y" sz="9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'Gráf-03.2.2_A'!$C$3:$C$5</c:f>
              <c:numCache>
                <c:formatCode>###,###;;"-"</c:formatCode>
                <c:ptCount val="3"/>
                <c:pt idx="0">
                  <c:v>371011</c:v>
                </c:pt>
                <c:pt idx="1">
                  <c:v>5503</c:v>
                </c:pt>
                <c:pt idx="2" formatCode="#,##0">
                  <c:v>12109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89952"/>
        <c:axId val="25791488"/>
        <c:axId val="0"/>
      </c:bar3DChart>
      <c:catAx>
        <c:axId val="257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79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1488"/>
        <c:scaling>
          <c:orientation val="minMax"/>
        </c:scaling>
        <c:delete val="0"/>
        <c:axPos val="l"/>
        <c:numFmt formatCode="###,###;;&quot;-&quot;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2578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74582142927124"/>
          <c:y val="0.87984320231648305"/>
          <c:w val="0.30109131095455188"/>
          <c:h val="5.28234697537731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7716535433070868" l="0.78740157480314954" r="0.78740157480314954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36778</xdr:colOff>
      <xdr:row>0</xdr:row>
      <xdr:rowOff>11905</xdr:rowOff>
    </xdr:from>
    <xdr:to>
      <xdr:col>9</xdr:col>
      <xdr:colOff>400844</xdr:colOff>
      <xdr:row>32</xdr:row>
      <xdr:rowOff>83342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675820</xdr:colOff>
      <xdr:row>27</xdr:row>
      <xdr:rowOff>57453</xdr:rowOff>
    </xdr:from>
    <xdr:ext cx="483722" cy="233205"/>
    <xdr:sp macro="" textlink="">
      <xdr:nvSpPr>
        <xdr:cNvPr id="3" name="2 CuadroTexto"/>
        <xdr:cNvSpPr txBox="1"/>
      </xdr:nvSpPr>
      <xdr:spPr>
        <a:xfrm>
          <a:off x="2476045" y="5200953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0.06865</cdr:x>
      <cdr:y>0.02554</cdr:y>
    </cdr:from>
    <cdr:to>
      <cdr:x>0.96242</cdr:x>
      <cdr:y>0.13731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575" y="143822"/>
          <a:ext cx="6204201" cy="62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 ESCOLAR BÁSICA:                                                                           ALUMNOS MATRICULADOS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POR SECTOR Y ZONA.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AÑO 2016</a:t>
          </a:r>
        </a:p>
      </cdr:txBody>
    </cdr:sp>
  </cdr:relSizeAnchor>
  <cdr:relSizeAnchor xmlns:cdr="http://schemas.openxmlformats.org/drawingml/2006/chartDrawing">
    <cdr:from>
      <cdr:x>0.00822</cdr:x>
      <cdr:y>0.94328</cdr:y>
    </cdr:from>
    <cdr:to>
      <cdr:x>0.19572</cdr:x>
      <cdr:y>0.99137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597" y="5067368"/>
          <a:ext cx="1085878" cy="25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Z87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7" customWidth="1"/>
    <col min="2" max="2" width="22.85546875" style="1" customWidth="1"/>
    <col min="3" max="3" width="13" style="7" customWidth="1"/>
    <col min="4" max="4" width="12.5703125" style="1" customWidth="1"/>
    <col min="5" max="5" width="13.5703125" style="1" customWidth="1"/>
    <col min="6" max="14" width="12.5703125" style="1" customWidth="1"/>
    <col min="15" max="15" width="2.42578125" style="6" hidden="1" customWidth="1"/>
    <col min="16" max="16" width="12.42578125" style="5" hidden="1" customWidth="1"/>
    <col min="17" max="17" width="14.5703125" style="4" hidden="1" customWidth="1"/>
    <col min="18" max="28" width="12.42578125" style="4" hidden="1" customWidth="1"/>
    <col min="29" max="29" width="12.42578125" style="1" hidden="1" customWidth="1"/>
    <col min="30" max="30" width="17" hidden="1" customWidth="1"/>
    <col min="31" max="31" width="0" hidden="1" customWidth="1"/>
    <col min="32" max="32" width="24.85546875" hidden="1" customWidth="1"/>
    <col min="33" max="33" width="13.5703125" style="2" hidden="1" customWidth="1"/>
    <col min="34" max="34" width="14" style="2" hidden="1" customWidth="1"/>
    <col min="35" max="35" width="16" style="2" hidden="1" customWidth="1"/>
    <col min="36" max="36" width="12.85546875" style="3" hidden="1" customWidth="1"/>
    <col min="37" max="37" width="12.140625" style="3" hidden="1" customWidth="1"/>
    <col min="38" max="38" width="13.140625" style="3" hidden="1" customWidth="1"/>
    <col min="39" max="39" width="12.85546875" style="3" hidden="1" customWidth="1"/>
    <col min="40" max="40" width="12.140625" style="3" hidden="1" customWidth="1"/>
    <col min="41" max="41" width="13.140625" style="3" hidden="1" customWidth="1"/>
    <col min="42" max="42" width="12.85546875" style="3" hidden="1" customWidth="1"/>
    <col min="43" max="43" width="12.140625" style="3" hidden="1" customWidth="1"/>
    <col min="44" max="44" width="13.140625" style="3" hidden="1" customWidth="1"/>
    <col min="45" max="45" width="12.85546875" style="3" hidden="1" customWidth="1"/>
    <col min="46" max="46" width="12.140625" style="3" hidden="1" customWidth="1"/>
    <col min="47" max="47" width="13.140625" style="3" hidden="1" customWidth="1"/>
    <col min="48" max="48" width="12.85546875" style="3" hidden="1" customWidth="1"/>
    <col min="49" max="49" width="12.140625" style="3" hidden="1" customWidth="1"/>
    <col min="50" max="50" width="13.140625" style="3" hidden="1" customWidth="1"/>
    <col min="51" max="51" width="12.85546875" style="3" hidden="1" customWidth="1"/>
    <col min="52" max="52" width="12.140625" style="3" hidden="1" customWidth="1"/>
    <col min="53" max="53" width="12.85546875" style="3" hidden="1" customWidth="1"/>
    <col min="54" max="55" width="12.140625" style="3" hidden="1" customWidth="1"/>
    <col min="56" max="57" width="12.85546875" style="3" hidden="1" customWidth="1"/>
    <col min="58" max="58" width="12.140625" style="3" hidden="1" customWidth="1"/>
    <col min="59" max="59" width="13.140625" style="3" hidden="1" customWidth="1"/>
    <col min="60" max="60" width="12.85546875" style="3" hidden="1" customWidth="1"/>
    <col min="61" max="62" width="12.140625" style="3" hidden="1" customWidth="1"/>
    <col min="63" max="63" width="3.5703125" style="1" hidden="1" customWidth="1"/>
    <col min="64" max="64" width="17" hidden="1" customWidth="1"/>
    <col min="65" max="65" width="0" hidden="1" customWidth="1"/>
    <col min="66" max="66" width="24.85546875" hidden="1" customWidth="1"/>
    <col min="67" max="67" width="12.85546875" style="2" hidden="1" customWidth="1"/>
    <col min="68" max="68" width="12.140625" style="2" hidden="1" customWidth="1"/>
    <col min="69" max="69" width="13.140625" style="2" hidden="1" customWidth="1"/>
    <col min="70" max="70" width="12.85546875" style="2" hidden="1" customWidth="1"/>
    <col min="71" max="71" width="12.140625" style="2" hidden="1" customWidth="1"/>
    <col min="72" max="72" width="13.140625" style="2" hidden="1" customWidth="1"/>
    <col min="73" max="73" width="12.85546875" style="2" hidden="1" customWidth="1"/>
    <col min="74" max="74" width="12.140625" style="2" hidden="1" customWidth="1"/>
    <col min="75" max="75" width="13.140625" style="2" hidden="1" customWidth="1"/>
    <col min="76" max="76" width="12.85546875" style="2" hidden="1" customWidth="1"/>
    <col min="77" max="77" width="12.140625" style="2" hidden="1" customWidth="1"/>
    <col min="78" max="78" width="13.140625" style="2" hidden="1" customWidth="1"/>
    <col min="79" max="79" width="12.85546875" style="2" hidden="1" customWidth="1"/>
    <col min="80" max="80" width="12.140625" style="2" hidden="1" customWidth="1"/>
    <col min="81" max="81" width="13.140625" style="2" hidden="1" customWidth="1"/>
    <col min="82" max="82" width="12.85546875" style="2" hidden="1" customWidth="1"/>
    <col min="83" max="83" width="12.140625" style="2" hidden="1" customWidth="1"/>
    <col min="84" max="84" width="12.85546875" style="2" hidden="1" customWidth="1"/>
    <col min="85" max="87" width="13.5703125" style="2" hidden="1" customWidth="1"/>
    <col min="88" max="88" width="11" style="1" hidden="1" customWidth="1"/>
    <col min="89" max="89" width="14.5703125" hidden="1" customWidth="1"/>
    <col min="90" max="90" width="0" hidden="1" customWidth="1"/>
    <col min="91" max="91" width="21.5703125" hidden="1" customWidth="1"/>
    <col min="92" max="93" width="12.140625" style="2" hidden="1" customWidth="1"/>
    <col min="94" max="95" width="12.85546875" style="2" hidden="1" customWidth="1"/>
    <col min="96" max="96" width="12.140625" style="2" hidden="1" customWidth="1"/>
    <col min="97" max="97" width="13.140625" style="2" hidden="1" customWidth="1"/>
    <col min="98" max="98" width="12.85546875" style="2" hidden="1" customWidth="1"/>
    <col min="99" max="100" width="12.140625" style="2" hidden="1" customWidth="1"/>
    <col min="101" max="103" width="13.140625" style="2" hidden="1" customWidth="1"/>
    <col min="104" max="16384" width="11" style="1"/>
  </cols>
  <sheetData>
    <row r="1" spans="1:104" s="110" customFormat="1" ht="15" customHeight="1">
      <c r="A1" s="7"/>
      <c r="B1" s="111" t="s">
        <v>66</v>
      </c>
      <c r="Q1" s="110" t="s">
        <v>65</v>
      </c>
      <c r="AD1" s="110" t="s">
        <v>64</v>
      </c>
    </row>
    <row r="2" spans="1:104" ht="5.0999999999999996" customHeight="1">
      <c r="AD2" s="109" t="s">
        <v>63</v>
      </c>
      <c r="AE2" s="107"/>
      <c r="AF2" s="107"/>
      <c r="AG2" s="107"/>
      <c r="AH2" s="107"/>
      <c r="AI2" s="107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L2" s="148" t="s">
        <v>63</v>
      </c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K2" s="149" t="s">
        <v>62</v>
      </c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</row>
    <row r="3" spans="1:104" ht="15.75" customHeight="1">
      <c r="B3" s="157" t="s">
        <v>61</v>
      </c>
      <c r="C3" s="160" t="s">
        <v>60</v>
      </c>
      <c r="D3" s="161"/>
      <c r="E3" s="162"/>
      <c r="F3" s="152" t="s">
        <v>59</v>
      </c>
      <c r="G3" s="152"/>
      <c r="H3" s="152"/>
      <c r="I3" s="152"/>
      <c r="J3" s="152"/>
      <c r="K3" s="152"/>
      <c r="L3" s="152"/>
      <c r="M3" s="152"/>
      <c r="N3" s="152"/>
      <c r="O3" s="99"/>
      <c r="P3" s="29"/>
      <c r="Q3" s="108" t="s">
        <v>42</v>
      </c>
      <c r="AC3" s="20"/>
      <c r="AD3" s="107"/>
      <c r="AE3" s="107"/>
      <c r="AF3" s="107"/>
      <c r="AG3" s="107"/>
      <c r="AH3" s="107"/>
      <c r="AI3" s="107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9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</row>
    <row r="4" spans="1:104">
      <c r="B4" s="158"/>
      <c r="C4" s="163" t="s">
        <v>43</v>
      </c>
      <c r="D4" s="165" t="s">
        <v>55</v>
      </c>
      <c r="E4" s="165" t="s">
        <v>54</v>
      </c>
      <c r="F4" s="152" t="s">
        <v>58</v>
      </c>
      <c r="G4" s="152"/>
      <c r="H4" s="152"/>
      <c r="I4" s="152" t="s">
        <v>57</v>
      </c>
      <c r="J4" s="152"/>
      <c r="K4" s="152"/>
      <c r="L4" s="153" t="s">
        <v>56</v>
      </c>
      <c r="M4" s="153"/>
      <c r="N4" s="153"/>
      <c r="O4" s="105"/>
      <c r="P4" s="104"/>
      <c r="Q4" s="133" t="s">
        <v>6</v>
      </c>
      <c r="R4" s="134"/>
      <c r="S4" s="134"/>
      <c r="T4" s="135"/>
      <c r="U4" s="133" t="s">
        <v>8</v>
      </c>
      <c r="V4" s="134"/>
      <c r="W4" s="134"/>
      <c r="X4" s="135"/>
      <c r="Y4" s="133" t="s">
        <v>7</v>
      </c>
      <c r="Z4" s="134"/>
      <c r="AA4" s="134"/>
      <c r="AB4" s="135"/>
      <c r="AC4" s="98"/>
      <c r="AD4" s="102"/>
      <c r="AE4" s="103"/>
      <c r="AF4" s="103"/>
      <c r="AG4" s="136" t="s">
        <v>6</v>
      </c>
      <c r="AH4" s="137"/>
      <c r="AI4" s="138"/>
      <c r="AJ4" s="143" t="s">
        <v>53</v>
      </c>
      <c r="AK4" s="144"/>
      <c r="AL4" s="144"/>
      <c r="AM4" s="144" t="s">
        <v>52</v>
      </c>
      <c r="AN4" s="144"/>
      <c r="AO4" s="144"/>
      <c r="AP4" s="144" t="s">
        <v>51</v>
      </c>
      <c r="AQ4" s="144"/>
      <c r="AR4" s="145"/>
      <c r="AS4" s="144" t="s">
        <v>50</v>
      </c>
      <c r="AT4" s="144"/>
      <c r="AU4" s="144"/>
      <c r="AV4" s="143" t="s">
        <v>49</v>
      </c>
      <c r="AW4" s="144"/>
      <c r="AX4" s="145"/>
      <c r="AY4" s="144" t="s">
        <v>48</v>
      </c>
      <c r="AZ4" s="144"/>
      <c r="BA4" s="144"/>
      <c r="BB4" s="137" t="s">
        <v>46</v>
      </c>
      <c r="BC4" s="137"/>
      <c r="BD4" s="137"/>
      <c r="BE4" s="136" t="s">
        <v>45</v>
      </c>
      <c r="BF4" s="137"/>
      <c r="BG4" s="138"/>
      <c r="BH4" s="137" t="s">
        <v>44</v>
      </c>
      <c r="BI4" s="137"/>
      <c r="BJ4" s="138"/>
      <c r="BK4" s="20"/>
      <c r="BL4" s="102"/>
      <c r="BM4" s="103"/>
      <c r="BN4" s="103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 t="s">
        <v>6</v>
      </c>
      <c r="CH4" s="142"/>
      <c r="CI4" s="142"/>
      <c r="CK4" s="102"/>
      <c r="CL4" s="101"/>
      <c r="CM4" s="101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6</v>
      </c>
      <c r="CX4" s="150"/>
      <c r="CY4" s="150"/>
    </row>
    <row r="5" spans="1:104" ht="15" customHeight="1">
      <c r="B5" s="159"/>
      <c r="C5" s="164"/>
      <c r="D5" s="166"/>
      <c r="E5" s="166"/>
      <c r="F5" s="100" t="s">
        <v>43</v>
      </c>
      <c r="G5" s="100" t="s">
        <v>55</v>
      </c>
      <c r="H5" s="100" t="s">
        <v>54</v>
      </c>
      <c r="I5" s="100" t="s">
        <v>43</v>
      </c>
      <c r="J5" s="100" t="s">
        <v>55</v>
      </c>
      <c r="K5" s="100" t="s">
        <v>54</v>
      </c>
      <c r="L5" s="100" t="s">
        <v>43</v>
      </c>
      <c r="M5" s="100" t="s">
        <v>55</v>
      </c>
      <c r="N5" s="100" t="s">
        <v>54</v>
      </c>
      <c r="O5" s="99"/>
      <c r="Q5" s="18" t="s">
        <v>6</v>
      </c>
      <c r="R5" s="20" t="s">
        <v>5</v>
      </c>
      <c r="S5" s="20" t="s">
        <v>0</v>
      </c>
      <c r="T5" s="19" t="s">
        <v>2</v>
      </c>
      <c r="U5" s="18" t="s">
        <v>6</v>
      </c>
      <c r="V5" s="20" t="s">
        <v>5</v>
      </c>
      <c r="W5" s="20" t="s">
        <v>0</v>
      </c>
      <c r="X5" s="19" t="s">
        <v>2</v>
      </c>
      <c r="Y5" s="18" t="s">
        <v>6</v>
      </c>
      <c r="Z5" s="20" t="s">
        <v>5</v>
      </c>
      <c r="AA5" s="20" t="s">
        <v>0</v>
      </c>
      <c r="AB5" s="19" t="s">
        <v>2</v>
      </c>
      <c r="AD5" s="154" t="s">
        <v>47</v>
      </c>
      <c r="AE5" s="154"/>
      <c r="AF5" s="154"/>
      <c r="AG5" s="155"/>
      <c r="AH5" s="142"/>
      <c r="AI5" s="156"/>
      <c r="AJ5" s="143"/>
      <c r="AK5" s="144"/>
      <c r="AL5" s="144"/>
      <c r="AM5" s="144"/>
      <c r="AN5" s="144"/>
      <c r="AO5" s="144"/>
      <c r="AP5" s="144"/>
      <c r="AQ5" s="144"/>
      <c r="AR5" s="145"/>
      <c r="AS5" s="144"/>
      <c r="AT5" s="144"/>
      <c r="AU5" s="144"/>
      <c r="AV5" s="143"/>
      <c r="AW5" s="144"/>
      <c r="AX5" s="145"/>
      <c r="AY5" s="144"/>
      <c r="AZ5" s="144"/>
      <c r="BA5" s="144"/>
      <c r="BB5" s="140"/>
      <c r="BC5" s="140"/>
      <c r="BD5" s="140"/>
      <c r="BE5" s="139"/>
      <c r="BF5" s="140"/>
      <c r="BG5" s="141"/>
      <c r="BH5" s="140"/>
      <c r="BI5" s="140"/>
      <c r="BJ5" s="141"/>
      <c r="BK5" s="98"/>
      <c r="BL5" s="151" t="s">
        <v>47</v>
      </c>
      <c r="BM5" s="151"/>
      <c r="BN5" s="151"/>
      <c r="BO5" s="140" t="s">
        <v>53</v>
      </c>
      <c r="BP5" s="140"/>
      <c r="BQ5" s="140"/>
      <c r="BR5" s="140" t="s">
        <v>52</v>
      </c>
      <c r="BS5" s="140"/>
      <c r="BT5" s="140"/>
      <c r="BU5" s="140" t="s">
        <v>51</v>
      </c>
      <c r="BV5" s="140"/>
      <c r="BW5" s="140"/>
      <c r="BX5" s="140" t="s">
        <v>50</v>
      </c>
      <c r="BY5" s="140"/>
      <c r="BZ5" s="140"/>
      <c r="CA5" s="140" t="s">
        <v>49</v>
      </c>
      <c r="CB5" s="140"/>
      <c r="CC5" s="140"/>
      <c r="CD5" s="140" t="s">
        <v>48</v>
      </c>
      <c r="CE5" s="140"/>
      <c r="CF5" s="140"/>
      <c r="CG5" s="140"/>
      <c r="CH5" s="140"/>
      <c r="CI5" s="140"/>
      <c r="CK5" s="147" t="s">
        <v>47</v>
      </c>
      <c r="CL5" s="147"/>
      <c r="CM5" s="147"/>
      <c r="CN5" s="146" t="s">
        <v>46</v>
      </c>
      <c r="CO5" s="146"/>
      <c r="CP5" s="146"/>
      <c r="CQ5" s="146" t="s">
        <v>45</v>
      </c>
      <c r="CR5" s="146"/>
      <c r="CS5" s="146"/>
      <c r="CT5" s="146" t="s">
        <v>44</v>
      </c>
      <c r="CU5" s="146"/>
      <c r="CV5" s="146"/>
      <c r="CW5" s="146"/>
      <c r="CX5" s="146"/>
      <c r="CY5" s="146"/>
    </row>
    <row r="6" spans="1:104" ht="5.0999999999999996" customHeight="1"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71" t="s">
        <v>3</v>
      </c>
      <c r="Q6" s="18">
        <v>558074.00000000093</v>
      </c>
      <c r="R6" s="20">
        <v>447619.00000000134</v>
      </c>
      <c r="S6" s="20">
        <v>44428.000000000022</v>
      </c>
      <c r="T6" s="19">
        <v>66027.000000000102</v>
      </c>
      <c r="U6" s="18">
        <v>335635.00000000198</v>
      </c>
      <c r="V6" s="20">
        <v>234972.99999999994</v>
      </c>
      <c r="W6" s="20">
        <v>41863.000000000058</v>
      </c>
      <c r="X6" s="19">
        <v>58799.000000000073</v>
      </c>
      <c r="Y6" s="18">
        <v>222439.00000000047</v>
      </c>
      <c r="Z6" s="20">
        <v>212645.99999999945</v>
      </c>
      <c r="AA6" s="20">
        <v>2565</v>
      </c>
      <c r="AB6" s="19">
        <v>7227.9999999999982</v>
      </c>
      <c r="AD6" s="154"/>
      <c r="AE6" s="154"/>
      <c r="AF6" s="154"/>
      <c r="AG6" s="95" t="s">
        <v>3</v>
      </c>
      <c r="AH6" s="94" t="s">
        <v>10</v>
      </c>
      <c r="AI6" s="93" t="s">
        <v>6</v>
      </c>
      <c r="AJ6" s="88" t="s">
        <v>3</v>
      </c>
      <c r="AK6" s="88" t="s">
        <v>10</v>
      </c>
      <c r="AL6" s="91" t="s">
        <v>6</v>
      </c>
      <c r="AM6" s="92" t="s">
        <v>3</v>
      </c>
      <c r="AN6" s="88" t="s">
        <v>10</v>
      </c>
      <c r="AO6" s="91" t="s">
        <v>6</v>
      </c>
      <c r="AP6" s="92" t="s">
        <v>3</v>
      </c>
      <c r="AQ6" s="88" t="s">
        <v>10</v>
      </c>
      <c r="AR6" s="88" t="s">
        <v>6</v>
      </c>
      <c r="AS6" s="92" t="s">
        <v>3</v>
      </c>
      <c r="AT6" s="88" t="s">
        <v>10</v>
      </c>
      <c r="AU6" s="91" t="s">
        <v>6</v>
      </c>
      <c r="AV6" s="88" t="s">
        <v>3</v>
      </c>
      <c r="AW6" s="88" t="s">
        <v>10</v>
      </c>
      <c r="AX6" s="88" t="s">
        <v>6</v>
      </c>
      <c r="AY6" s="92" t="s">
        <v>3</v>
      </c>
      <c r="AZ6" s="88" t="s">
        <v>10</v>
      </c>
      <c r="BA6" s="91" t="s">
        <v>6</v>
      </c>
      <c r="BB6" s="87" t="s">
        <v>3</v>
      </c>
      <c r="BC6" s="86" t="s">
        <v>10</v>
      </c>
      <c r="BD6" s="86" t="s">
        <v>6</v>
      </c>
      <c r="BE6" s="90" t="s">
        <v>3</v>
      </c>
      <c r="BF6" s="86" t="s">
        <v>10</v>
      </c>
      <c r="BG6" s="89" t="s">
        <v>6</v>
      </c>
      <c r="BH6" s="86" t="s">
        <v>3</v>
      </c>
      <c r="BI6" s="86" t="s">
        <v>10</v>
      </c>
      <c r="BJ6" s="86" t="s">
        <v>6</v>
      </c>
      <c r="BL6" s="151"/>
      <c r="BM6" s="151"/>
      <c r="BN6" s="151"/>
      <c r="BO6" s="88" t="s">
        <v>3</v>
      </c>
      <c r="BP6" s="88" t="s">
        <v>10</v>
      </c>
      <c r="BQ6" s="88" t="s">
        <v>6</v>
      </c>
      <c r="BR6" s="88" t="s">
        <v>3</v>
      </c>
      <c r="BS6" s="88" t="s">
        <v>10</v>
      </c>
      <c r="BT6" s="88" t="s">
        <v>6</v>
      </c>
      <c r="BU6" s="88" t="s">
        <v>3</v>
      </c>
      <c r="BV6" s="88" t="s">
        <v>10</v>
      </c>
      <c r="BW6" s="88" t="s">
        <v>6</v>
      </c>
      <c r="BX6" s="88" t="s">
        <v>3</v>
      </c>
      <c r="BY6" s="88" t="s">
        <v>10</v>
      </c>
      <c r="BZ6" s="88" t="s">
        <v>6</v>
      </c>
      <c r="CA6" s="88" t="s">
        <v>3</v>
      </c>
      <c r="CB6" s="88" t="s">
        <v>10</v>
      </c>
      <c r="CC6" s="88" t="s">
        <v>6</v>
      </c>
      <c r="CD6" s="88" t="s">
        <v>3</v>
      </c>
      <c r="CE6" s="88" t="s">
        <v>10</v>
      </c>
      <c r="CF6" s="88" t="s">
        <v>6</v>
      </c>
      <c r="CG6" s="88" t="s">
        <v>3</v>
      </c>
      <c r="CH6" s="88" t="s">
        <v>10</v>
      </c>
      <c r="CI6" s="88" t="s">
        <v>6</v>
      </c>
      <c r="CK6" s="147"/>
      <c r="CL6" s="147"/>
      <c r="CM6" s="147"/>
      <c r="CN6" s="87" t="s">
        <v>3</v>
      </c>
      <c r="CO6" s="86" t="s">
        <v>10</v>
      </c>
      <c r="CP6" s="86" t="s">
        <v>6</v>
      </c>
      <c r="CQ6" s="86" t="s">
        <v>3</v>
      </c>
      <c r="CR6" s="86" t="s">
        <v>10</v>
      </c>
      <c r="CS6" s="86" t="s">
        <v>6</v>
      </c>
      <c r="CT6" s="86" t="s">
        <v>3</v>
      </c>
      <c r="CU6" s="86" t="s">
        <v>10</v>
      </c>
      <c r="CV6" s="86" t="s">
        <v>6</v>
      </c>
      <c r="CW6" s="86" t="s">
        <v>3</v>
      </c>
      <c r="CX6" s="86" t="s">
        <v>10</v>
      </c>
      <c r="CY6" s="86" t="s">
        <v>6</v>
      </c>
    </row>
    <row r="7" spans="1:104" ht="14.1" customHeight="1">
      <c r="B7" s="85" t="s">
        <v>43</v>
      </c>
      <c r="C7" s="83">
        <v>1020831</v>
      </c>
      <c r="D7" s="83">
        <v>632208</v>
      </c>
      <c r="E7" s="82">
        <v>388623</v>
      </c>
      <c r="F7" s="83">
        <v>812235</v>
      </c>
      <c r="G7" s="83">
        <v>441224</v>
      </c>
      <c r="H7" s="82">
        <v>371011</v>
      </c>
      <c r="I7" s="83">
        <v>84533</v>
      </c>
      <c r="J7" s="82">
        <v>79030</v>
      </c>
      <c r="K7" s="84">
        <v>5503</v>
      </c>
      <c r="L7" s="83">
        <v>124063</v>
      </c>
      <c r="M7" s="83">
        <v>111954</v>
      </c>
      <c r="N7" s="82">
        <v>12109</v>
      </c>
      <c r="P7" s="71" t="s">
        <v>10</v>
      </c>
      <c r="Q7" s="18">
        <v>528773.99999999802</v>
      </c>
      <c r="R7" s="20">
        <v>419584.99999999837</v>
      </c>
      <c r="S7" s="20">
        <v>42330.000000000124</v>
      </c>
      <c r="T7" s="19">
        <v>66858.999999999985</v>
      </c>
      <c r="U7" s="18">
        <v>325275.00000000151</v>
      </c>
      <c r="V7" s="20">
        <v>225375.99999999901</v>
      </c>
      <c r="W7" s="20">
        <v>39998.999999999949</v>
      </c>
      <c r="X7" s="19">
        <v>59900.000000000015</v>
      </c>
      <c r="Y7" s="18">
        <v>203498.99999999828</v>
      </c>
      <c r="Z7" s="20">
        <v>194208.99999999997</v>
      </c>
      <c r="AA7" s="20">
        <v>2331.0000000000009</v>
      </c>
      <c r="AB7" s="19">
        <v>6959.0000000000009</v>
      </c>
      <c r="AC7" s="78"/>
      <c r="AD7" s="77" t="s">
        <v>42</v>
      </c>
      <c r="AE7" s="76" t="s">
        <v>6</v>
      </c>
      <c r="AF7" s="81" t="s">
        <v>6</v>
      </c>
      <c r="AG7" s="74">
        <f t="shared" ref="AG7:AI9" si="0">+AJ7+AM7+AP7+AS7+AV7+AY7+BB7+BE7+BH7</f>
        <v>558074.00000000093</v>
      </c>
      <c r="AH7" s="74">
        <f t="shared" si="0"/>
        <v>528773.99999999802</v>
      </c>
      <c r="AI7" s="73">
        <f t="shared" si="0"/>
        <v>1086848.0000000007</v>
      </c>
      <c r="AJ7" s="75">
        <v>69765.000000001222</v>
      </c>
      <c r="AK7" s="75">
        <v>62483.000000000502</v>
      </c>
      <c r="AL7" s="75">
        <v>132248.00000000189</v>
      </c>
      <c r="AM7" s="80">
        <v>67819.999999999694</v>
      </c>
      <c r="AN7" s="75">
        <v>61975.999999998596</v>
      </c>
      <c r="AO7" s="79">
        <v>129795.9999999987</v>
      </c>
      <c r="AP7" s="75">
        <v>69280.000000000044</v>
      </c>
      <c r="AQ7" s="75">
        <v>64074.999999999207</v>
      </c>
      <c r="AR7" s="75">
        <v>133355.00000000102</v>
      </c>
      <c r="AS7" s="80">
        <v>67236.999999999563</v>
      </c>
      <c r="AT7" s="75">
        <v>62390.999999998865</v>
      </c>
      <c r="AU7" s="79">
        <v>129628.00000000268</v>
      </c>
      <c r="AV7" s="75">
        <v>63926.999999999236</v>
      </c>
      <c r="AW7" s="75">
        <v>60975.999999999083</v>
      </c>
      <c r="AX7" s="75">
        <v>124903.00000000132</v>
      </c>
      <c r="AY7" s="80">
        <v>61998.000000000509</v>
      </c>
      <c r="AZ7" s="75">
        <v>60162.000000001251</v>
      </c>
      <c r="BA7" s="79">
        <v>122160.00000000032</v>
      </c>
      <c r="BB7" s="75">
        <v>58117</v>
      </c>
      <c r="BC7" s="75">
        <v>55447.000000000233</v>
      </c>
      <c r="BD7" s="75">
        <v>113563.99999999821</v>
      </c>
      <c r="BE7" s="80">
        <v>51680.000000000269</v>
      </c>
      <c r="BF7" s="75">
        <v>51776.000000001171</v>
      </c>
      <c r="BG7" s="79">
        <v>103455.99999999673</v>
      </c>
      <c r="BH7" s="75">
        <v>48250.00000000024</v>
      </c>
      <c r="BI7" s="75">
        <v>49487.999999999083</v>
      </c>
      <c r="BJ7" s="75">
        <v>97737.999999999724</v>
      </c>
      <c r="BK7" s="78"/>
      <c r="BL7" s="77" t="s">
        <v>42</v>
      </c>
      <c r="BM7" s="76" t="s">
        <v>6</v>
      </c>
      <c r="BN7" s="76" t="s">
        <v>6</v>
      </c>
      <c r="BO7" s="75">
        <v>69765.000000001222</v>
      </c>
      <c r="BP7" s="75">
        <v>62483.000000000502</v>
      </c>
      <c r="BQ7" s="75">
        <v>132248.00000000189</v>
      </c>
      <c r="BR7" s="75">
        <v>67819.999999999694</v>
      </c>
      <c r="BS7" s="75">
        <v>61975.999999998596</v>
      </c>
      <c r="BT7" s="75">
        <v>129795.9999999987</v>
      </c>
      <c r="BU7" s="75">
        <v>69280.000000000044</v>
      </c>
      <c r="BV7" s="75">
        <v>64074.999999999207</v>
      </c>
      <c r="BW7" s="75">
        <v>133355.00000000102</v>
      </c>
      <c r="BX7" s="75">
        <v>67236.999999999563</v>
      </c>
      <c r="BY7" s="75">
        <v>62390.999999998865</v>
      </c>
      <c r="BZ7" s="75">
        <v>129628.00000000268</v>
      </c>
      <c r="CA7" s="75">
        <v>63926.999999999236</v>
      </c>
      <c r="CB7" s="75">
        <v>60975.999999999083</v>
      </c>
      <c r="CC7" s="75">
        <v>124903.00000000132</v>
      </c>
      <c r="CD7" s="75">
        <v>61998.000000000509</v>
      </c>
      <c r="CE7" s="75">
        <v>60162.000000001251</v>
      </c>
      <c r="CF7" s="75">
        <v>122160.00000000032</v>
      </c>
      <c r="CG7" s="74">
        <f t="shared" ref="CG7:CI9" si="1">SUM(BO7,BR7,BU7,BX7,CA7,CD7)</f>
        <v>400027.00000000035</v>
      </c>
      <c r="CH7" s="74">
        <f t="shared" si="1"/>
        <v>372062.99999999756</v>
      </c>
      <c r="CI7" s="73">
        <f t="shared" si="1"/>
        <v>772090.00000000594</v>
      </c>
      <c r="CK7" s="77" t="s">
        <v>42</v>
      </c>
      <c r="CL7" s="76" t="s">
        <v>6</v>
      </c>
      <c r="CM7" s="76" t="s">
        <v>6</v>
      </c>
      <c r="CN7" s="75">
        <v>58117</v>
      </c>
      <c r="CO7" s="75">
        <v>55447.000000000233</v>
      </c>
      <c r="CP7" s="75">
        <v>113563.99999999821</v>
      </c>
      <c r="CQ7" s="75">
        <v>51680.000000000269</v>
      </c>
      <c r="CR7" s="75">
        <v>51776.000000001171</v>
      </c>
      <c r="CS7" s="75">
        <v>103455.99999999673</v>
      </c>
      <c r="CT7" s="75">
        <v>48250.00000000024</v>
      </c>
      <c r="CU7" s="75">
        <v>49487.999999999083</v>
      </c>
      <c r="CV7" s="75">
        <v>97737.999999999724</v>
      </c>
      <c r="CW7" s="74">
        <f t="shared" ref="CW7:CY9" si="2">SUM(CN7,CQ7,CT7)</f>
        <v>158047.00000000049</v>
      </c>
      <c r="CX7" s="74">
        <f t="shared" si="2"/>
        <v>156711.00000000047</v>
      </c>
      <c r="CY7" s="73">
        <f t="shared" si="2"/>
        <v>314757.99999999464</v>
      </c>
      <c r="CZ7" s="25"/>
    </row>
    <row r="8" spans="1:104" ht="14.1" customHeight="1">
      <c r="B8" s="63" t="s">
        <v>12</v>
      </c>
      <c r="C8" s="31">
        <v>524352</v>
      </c>
      <c r="D8" s="31">
        <v>321552</v>
      </c>
      <c r="E8" s="53">
        <v>202800</v>
      </c>
      <c r="F8" s="31">
        <v>419483</v>
      </c>
      <c r="G8" s="31">
        <v>225732</v>
      </c>
      <c r="H8" s="53">
        <v>193751</v>
      </c>
      <c r="I8" s="31">
        <v>42942</v>
      </c>
      <c r="J8" s="53">
        <v>40081</v>
      </c>
      <c r="K8" s="55">
        <v>2861</v>
      </c>
      <c r="L8" s="31">
        <v>61927</v>
      </c>
      <c r="M8" s="53">
        <v>55739</v>
      </c>
      <c r="N8" s="53">
        <v>6188</v>
      </c>
      <c r="O8" s="72"/>
      <c r="P8" s="71" t="s">
        <v>6</v>
      </c>
      <c r="Q8" s="70">
        <v>1086848.0000000007</v>
      </c>
      <c r="R8" s="68">
        <v>867204.00000000093</v>
      </c>
      <c r="S8" s="68">
        <v>86758.000000000146</v>
      </c>
      <c r="T8" s="67">
        <v>132886.00000000035</v>
      </c>
      <c r="U8" s="69">
        <v>660910.00000000163</v>
      </c>
      <c r="V8" s="68">
        <v>460349.00000000093</v>
      </c>
      <c r="W8" s="68">
        <v>81861.999999999869</v>
      </c>
      <c r="X8" s="67">
        <v>118699.00000000025</v>
      </c>
      <c r="Y8" s="69">
        <v>425938.00000000244</v>
      </c>
      <c r="Z8" s="68">
        <v>406855.0000000014</v>
      </c>
      <c r="AA8" s="68">
        <v>4896</v>
      </c>
      <c r="AB8" s="67">
        <v>14187.000000000015</v>
      </c>
      <c r="AD8" s="12"/>
      <c r="AE8" s="11"/>
      <c r="AF8" s="26" t="s">
        <v>5</v>
      </c>
      <c r="AG8" s="9">
        <f t="shared" si="0"/>
        <v>447619.00000000134</v>
      </c>
      <c r="AH8" s="9">
        <f t="shared" si="0"/>
        <v>419584.99999999837</v>
      </c>
      <c r="AI8" s="8">
        <f t="shared" si="0"/>
        <v>867204.00000000093</v>
      </c>
      <c r="AJ8" s="10">
        <v>55178.99999999928</v>
      </c>
      <c r="AK8" s="10">
        <v>48965.999999999294</v>
      </c>
      <c r="AL8" s="10">
        <v>104144.99999999769</v>
      </c>
      <c r="AM8" s="14">
        <v>54213.999999999185</v>
      </c>
      <c r="AN8" s="10">
        <v>49035.999999999265</v>
      </c>
      <c r="AO8" s="13">
        <v>103250.00000000307</v>
      </c>
      <c r="AP8" s="10">
        <v>55972.000000000153</v>
      </c>
      <c r="AQ8" s="10">
        <v>51235.000000000415</v>
      </c>
      <c r="AR8" s="10">
        <v>107206.99999999937</v>
      </c>
      <c r="AS8" s="14">
        <v>54329.000000000437</v>
      </c>
      <c r="AT8" s="10">
        <v>49832.999999999971</v>
      </c>
      <c r="AU8" s="13">
        <v>104161.99999999911</v>
      </c>
      <c r="AV8" s="10">
        <v>51538.000000000771</v>
      </c>
      <c r="AW8" s="10">
        <v>48889.000000001026</v>
      </c>
      <c r="AX8" s="10">
        <v>100426.99999999977</v>
      </c>
      <c r="AY8" s="14">
        <v>49808.999999999964</v>
      </c>
      <c r="AZ8" s="10">
        <v>48119.999999999083</v>
      </c>
      <c r="BA8" s="13">
        <v>97929.000000000742</v>
      </c>
      <c r="BB8" s="10">
        <v>46851.000000000531</v>
      </c>
      <c r="BC8" s="10">
        <v>44035.999999999898</v>
      </c>
      <c r="BD8" s="10">
        <v>90886.999999999884</v>
      </c>
      <c r="BE8" s="14">
        <v>41327.000000001361</v>
      </c>
      <c r="BF8" s="10">
        <v>40791.999999999738</v>
      </c>
      <c r="BG8" s="13">
        <v>82119.000000000247</v>
      </c>
      <c r="BH8" s="10">
        <v>38399.999999999694</v>
      </c>
      <c r="BI8" s="10">
        <v>38677.999999999643</v>
      </c>
      <c r="BJ8" s="10">
        <v>77078.000000001004</v>
      </c>
      <c r="BL8" s="12"/>
      <c r="BM8" s="11"/>
      <c r="BN8" s="11" t="s">
        <v>5</v>
      </c>
      <c r="BO8" s="10">
        <v>55178.99999999928</v>
      </c>
      <c r="BP8" s="10">
        <v>48965.999999999294</v>
      </c>
      <c r="BQ8" s="10">
        <v>104144.99999999769</v>
      </c>
      <c r="BR8" s="10">
        <v>54213.999999999185</v>
      </c>
      <c r="BS8" s="10">
        <v>49035.999999999265</v>
      </c>
      <c r="BT8" s="10">
        <v>103250.00000000307</v>
      </c>
      <c r="BU8" s="10">
        <v>55972.000000000153</v>
      </c>
      <c r="BV8" s="10">
        <v>51235.000000000415</v>
      </c>
      <c r="BW8" s="10">
        <v>107206.99999999937</v>
      </c>
      <c r="BX8" s="10">
        <v>54329.000000000437</v>
      </c>
      <c r="BY8" s="10">
        <v>49832.999999999971</v>
      </c>
      <c r="BZ8" s="10">
        <v>104161.99999999911</v>
      </c>
      <c r="CA8" s="10">
        <v>51538.000000000771</v>
      </c>
      <c r="CB8" s="10">
        <v>48889.000000001026</v>
      </c>
      <c r="CC8" s="10">
        <v>100426.99999999977</v>
      </c>
      <c r="CD8" s="10">
        <v>49808.999999999964</v>
      </c>
      <c r="CE8" s="10">
        <v>48119.999999999083</v>
      </c>
      <c r="CF8" s="10">
        <v>97929.000000000742</v>
      </c>
      <c r="CG8" s="9">
        <f t="shared" si="1"/>
        <v>321040.99999999977</v>
      </c>
      <c r="CH8" s="9">
        <f t="shared" si="1"/>
        <v>296078.99999999907</v>
      </c>
      <c r="CI8" s="8">
        <f t="shared" si="1"/>
        <v>617119.99999999977</v>
      </c>
      <c r="CK8" s="12"/>
      <c r="CL8" s="11"/>
      <c r="CM8" s="11" t="s">
        <v>5</v>
      </c>
      <c r="CN8" s="10">
        <v>46851.000000000531</v>
      </c>
      <c r="CO8" s="10">
        <v>44035.999999999898</v>
      </c>
      <c r="CP8" s="10">
        <v>90886.999999999884</v>
      </c>
      <c r="CQ8" s="10">
        <v>41327.000000001361</v>
      </c>
      <c r="CR8" s="10">
        <v>40791.999999999738</v>
      </c>
      <c r="CS8" s="10">
        <v>82119.000000000247</v>
      </c>
      <c r="CT8" s="10">
        <v>38399.999999999694</v>
      </c>
      <c r="CU8" s="10">
        <v>38677.999999999643</v>
      </c>
      <c r="CV8" s="10">
        <v>77078.000000001004</v>
      </c>
      <c r="CW8" s="9">
        <f t="shared" si="2"/>
        <v>126578.00000000159</v>
      </c>
      <c r="CX8" s="9">
        <f t="shared" si="2"/>
        <v>123505.99999999927</v>
      </c>
      <c r="CY8" s="8">
        <f t="shared" si="2"/>
        <v>250084.00000000111</v>
      </c>
      <c r="CZ8" s="25"/>
    </row>
    <row r="9" spans="1:104" ht="14.1" customHeight="1">
      <c r="B9" s="63" t="s">
        <v>11</v>
      </c>
      <c r="C9" s="31">
        <v>496479</v>
      </c>
      <c r="D9" s="31">
        <v>310656</v>
      </c>
      <c r="E9" s="53">
        <v>185823</v>
      </c>
      <c r="F9" s="31">
        <v>392752</v>
      </c>
      <c r="G9" s="31">
        <v>215492</v>
      </c>
      <c r="H9" s="53">
        <v>177260</v>
      </c>
      <c r="I9" s="31">
        <v>41591</v>
      </c>
      <c r="J9" s="53">
        <v>38949</v>
      </c>
      <c r="K9" s="55">
        <v>2642</v>
      </c>
      <c r="L9" s="31">
        <v>62136</v>
      </c>
      <c r="M9" s="53">
        <v>56215</v>
      </c>
      <c r="N9" s="53">
        <v>5921</v>
      </c>
      <c r="Q9" s="66"/>
      <c r="AD9" s="12"/>
      <c r="AE9" s="11"/>
      <c r="AF9" s="26" t="s">
        <v>0</v>
      </c>
      <c r="AG9" s="9">
        <f t="shared" si="0"/>
        <v>44428.000000000022</v>
      </c>
      <c r="AH9" s="9">
        <f t="shared" si="0"/>
        <v>42330.000000000124</v>
      </c>
      <c r="AI9" s="8">
        <f t="shared" si="0"/>
        <v>86758.000000000146</v>
      </c>
      <c r="AJ9" s="10">
        <v>6034.9999999999682</v>
      </c>
      <c r="AK9" s="10">
        <v>5544.0000000000064</v>
      </c>
      <c r="AL9" s="10">
        <v>11579.000000000018</v>
      </c>
      <c r="AM9" s="14">
        <v>5637.00000000001</v>
      </c>
      <c r="AN9" s="10">
        <v>5263.9999999999955</v>
      </c>
      <c r="AO9" s="13">
        <v>10900.999999999975</v>
      </c>
      <c r="AP9" s="10">
        <v>5372.9999999999982</v>
      </c>
      <c r="AQ9" s="10">
        <v>5082.0000000000327</v>
      </c>
      <c r="AR9" s="10">
        <v>10454.999999999995</v>
      </c>
      <c r="AS9" s="14">
        <v>5107.0000000000082</v>
      </c>
      <c r="AT9" s="10">
        <v>4764.0000000000582</v>
      </c>
      <c r="AU9" s="13">
        <v>9871.0000000000473</v>
      </c>
      <c r="AV9" s="10">
        <v>4876.0000000000282</v>
      </c>
      <c r="AW9" s="10">
        <v>4553.0000000000155</v>
      </c>
      <c r="AX9" s="10">
        <v>9429.0000000000382</v>
      </c>
      <c r="AY9" s="14">
        <v>4714.0000000000209</v>
      </c>
      <c r="AZ9" s="10">
        <v>4504.0000000000064</v>
      </c>
      <c r="BA9" s="13">
        <v>9218.0000000000582</v>
      </c>
      <c r="BB9" s="10">
        <v>4396.9999999999827</v>
      </c>
      <c r="BC9" s="10">
        <v>4222.0000000000045</v>
      </c>
      <c r="BD9" s="10">
        <v>8619.0000000000236</v>
      </c>
      <c r="BE9" s="14">
        <v>4228.00000000001</v>
      </c>
      <c r="BF9" s="10">
        <v>4222.0000000000036</v>
      </c>
      <c r="BG9" s="13">
        <v>8449.9999999999727</v>
      </c>
      <c r="BH9" s="10">
        <v>4060.9999999999945</v>
      </c>
      <c r="BI9" s="10">
        <v>4174.9999999999955</v>
      </c>
      <c r="BJ9" s="10">
        <v>8236.0000000000291</v>
      </c>
      <c r="BL9" s="12"/>
      <c r="BM9" s="11"/>
      <c r="BN9" s="11" t="s">
        <v>0</v>
      </c>
      <c r="BO9" s="10">
        <v>6034.9999999999682</v>
      </c>
      <c r="BP9" s="10">
        <v>5544.0000000000064</v>
      </c>
      <c r="BQ9" s="10">
        <v>11579.000000000018</v>
      </c>
      <c r="BR9" s="10">
        <v>5637.00000000001</v>
      </c>
      <c r="BS9" s="10">
        <v>5263.9999999999955</v>
      </c>
      <c r="BT9" s="10">
        <v>10900.999999999975</v>
      </c>
      <c r="BU9" s="10">
        <v>5372.9999999999982</v>
      </c>
      <c r="BV9" s="10">
        <v>5082.0000000000327</v>
      </c>
      <c r="BW9" s="10">
        <v>10454.999999999995</v>
      </c>
      <c r="BX9" s="10">
        <v>5107.0000000000082</v>
      </c>
      <c r="BY9" s="10">
        <v>4764.0000000000582</v>
      </c>
      <c r="BZ9" s="10">
        <v>9871.0000000000473</v>
      </c>
      <c r="CA9" s="10">
        <v>4876.0000000000282</v>
      </c>
      <c r="CB9" s="10">
        <v>4553.0000000000155</v>
      </c>
      <c r="CC9" s="10">
        <v>9429.0000000000382</v>
      </c>
      <c r="CD9" s="10">
        <v>4714.0000000000209</v>
      </c>
      <c r="CE9" s="10">
        <v>4504.0000000000064</v>
      </c>
      <c r="CF9" s="10">
        <v>9218.0000000000582</v>
      </c>
      <c r="CG9" s="9">
        <f t="shared" si="1"/>
        <v>31742.000000000036</v>
      </c>
      <c r="CH9" s="9">
        <f t="shared" si="1"/>
        <v>29711.000000000116</v>
      </c>
      <c r="CI9" s="8">
        <f t="shared" si="1"/>
        <v>61453.000000000124</v>
      </c>
      <c r="CK9" s="12"/>
      <c r="CL9" s="11"/>
      <c r="CM9" s="11" t="s">
        <v>0</v>
      </c>
      <c r="CN9" s="10">
        <v>4396.9999999999827</v>
      </c>
      <c r="CO9" s="10">
        <v>4222.0000000000045</v>
      </c>
      <c r="CP9" s="10">
        <v>8619.0000000000236</v>
      </c>
      <c r="CQ9" s="10">
        <v>4228.00000000001</v>
      </c>
      <c r="CR9" s="10">
        <v>4222.0000000000036</v>
      </c>
      <c r="CS9" s="10">
        <v>8449.9999999999727</v>
      </c>
      <c r="CT9" s="10">
        <v>4060.9999999999945</v>
      </c>
      <c r="CU9" s="10">
        <v>4174.9999999999955</v>
      </c>
      <c r="CV9" s="10">
        <v>8236.0000000000291</v>
      </c>
      <c r="CW9" s="9">
        <f t="shared" si="2"/>
        <v>12685.999999999987</v>
      </c>
      <c r="CX9" s="9">
        <f t="shared" si="2"/>
        <v>12619.000000000004</v>
      </c>
      <c r="CY9" s="8">
        <f t="shared" si="2"/>
        <v>25305.000000000025</v>
      </c>
      <c r="CZ9" s="25"/>
    </row>
    <row r="10" spans="1:104" ht="5.0999999999999996" customHeight="1">
      <c r="B10" s="63"/>
      <c r="C10" s="51"/>
      <c r="D10" s="51"/>
      <c r="E10" s="50"/>
      <c r="F10" s="51"/>
      <c r="G10" s="51"/>
      <c r="H10" s="50"/>
      <c r="I10" s="51"/>
      <c r="J10" s="50"/>
      <c r="K10" s="52"/>
      <c r="L10" s="51"/>
      <c r="M10" s="51"/>
      <c r="N10" s="50"/>
      <c r="AD10" s="12"/>
      <c r="AE10" s="11"/>
      <c r="AF10" s="26" t="s">
        <v>2</v>
      </c>
      <c r="AG10" s="9">
        <f t="shared" ref="AG10:BL10" si="3">+AG14+AG18</f>
        <v>66027.000000000073</v>
      </c>
      <c r="AH10" s="9">
        <f t="shared" si="3"/>
        <v>66859.000000000015</v>
      </c>
      <c r="AI10" s="9">
        <f t="shared" si="3"/>
        <v>132886.00000000026</v>
      </c>
      <c r="AJ10" s="9">
        <f t="shared" si="3"/>
        <v>8551.0000000000018</v>
      </c>
      <c r="AK10" s="9">
        <f t="shared" si="3"/>
        <v>7973.0000000000209</v>
      </c>
      <c r="AL10" s="9">
        <f t="shared" si="3"/>
        <v>16523.999999999942</v>
      </c>
      <c r="AM10" s="9">
        <f t="shared" si="3"/>
        <v>7969.0000000000418</v>
      </c>
      <c r="AN10" s="9">
        <f t="shared" si="3"/>
        <v>7676.0000000000282</v>
      </c>
      <c r="AO10" s="9">
        <f t="shared" si="3"/>
        <v>15645.000000000015</v>
      </c>
      <c r="AP10" s="9">
        <f t="shared" si="3"/>
        <v>7935.0000000000073</v>
      </c>
      <c r="AQ10" s="9">
        <f t="shared" si="3"/>
        <v>7758</v>
      </c>
      <c r="AR10" s="9">
        <f t="shared" si="3"/>
        <v>15693.000000000084</v>
      </c>
      <c r="AS10" s="9">
        <f t="shared" si="3"/>
        <v>7800.9999999999818</v>
      </c>
      <c r="AT10" s="9">
        <f t="shared" si="3"/>
        <v>7793.9999999999955</v>
      </c>
      <c r="AU10" s="9">
        <f t="shared" si="3"/>
        <v>15595.00000000002</v>
      </c>
      <c r="AV10" s="9">
        <f t="shared" si="3"/>
        <v>7513.0000000000146</v>
      </c>
      <c r="AW10" s="9">
        <f t="shared" si="3"/>
        <v>7534.0000000000055</v>
      </c>
      <c r="AX10" s="9">
        <f t="shared" si="3"/>
        <v>15047.000000000142</v>
      </c>
      <c r="AY10" s="9">
        <f t="shared" si="3"/>
        <v>7474.9999999999909</v>
      </c>
      <c r="AZ10" s="9">
        <f t="shared" si="3"/>
        <v>7537.9999999999818</v>
      </c>
      <c r="BA10" s="9">
        <f t="shared" si="3"/>
        <v>15013.000000000049</v>
      </c>
      <c r="BB10" s="9">
        <f t="shared" si="3"/>
        <v>6869.0000000000164</v>
      </c>
      <c r="BC10" s="9">
        <f t="shared" si="3"/>
        <v>7189.0000000000182</v>
      </c>
      <c r="BD10" s="9">
        <f t="shared" si="3"/>
        <v>14058.000000000055</v>
      </c>
      <c r="BE10" s="9">
        <f t="shared" si="3"/>
        <v>6125.0000000000218</v>
      </c>
      <c r="BF10" s="9">
        <f t="shared" si="3"/>
        <v>6761.9999999999654</v>
      </c>
      <c r="BG10" s="9">
        <f t="shared" si="3"/>
        <v>12887</v>
      </c>
      <c r="BH10" s="9">
        <f t="shared" si="3"/>
        <v>5788.9999999999927</v>
      </c>
      <c r="BI10" s="9">
        <f t="shared" si="3"/>
        <v>6635.0000000000009</v>
      </c>
      <c r="BJ10" s="9">
        <f t="shared" si="3"/>
        <v>12423.99999999996</v>
      </c>
      <c r="BK10" s="9">
        <f t="shared" si="3"/>
        <v>0</v>
      </c>
      <c r="BL10" s="9">
        <f t="shared" si="3"/>
        <v>0</v>
      </c>
      <c r="BM10" s="9">
        <f t="shared" ref="BM10:CR10" si="4">+BM14+BM18</f>
        <v>0</v>
      </c>
      <c r="BN10" s="9" t="e">
        <f t="shared" si="4"/>
        <v>#VALUE!</v>
      </c>
      <c r="BO10" s="9">
        <f t="shared" si="4"/>
        <v>8551.0000000000018</v>
      </c>
      <c r="BP10" s="9">
        <f t="shared" si="4"/>
        <v>7973.0000000000209</v>
      </c>
      <c r="BQ10" s="9">
        <f t="shared" si="4"/>
        <v>16523.999999999942</v>
      </c>
      <c r="BR10" s="9">
        <f t="shared" si="4"/>
        <v>7969.0000000000418</v>
      </c>
      <c r="BS10" s="9">
        <f t="shared" si="4"/>
        <v>7676.0000000000282</v>
      </c>
      <c r="BT10" s="9">
        <f t="shared" si="4"/>
        <v>15645.000000000015</v>
      </c>
      <c r="BU10" s="9">
        <f t="shared" si="4"/>
        <v>7935.0000000000073</v>
      </c>
      <c r="BV10" s="9">
        <f t="shared" si="4"/>
        <v>7758</v>
      </c>
      <c r="BW10" s="9">
        <f t="shared" si="4"/>
        <v>15693.000000000084</v>
      </c>
      <c r="BX10" s="9">
        <f t="shared" si="4"/>
        <v>7800.9999999999818</v>
      </c>
      <c r="BY10" s="9">
        <f t="shared" si="4"/>
        <v>7793.9999999999955</v>
      </c>
      <c r="BZ10" s="9">
        <f t="shared" si="4"/>
        <v>15595.00000000002</v>
      </c>
      <c r="CA10" s="9">
        <f t="shared" si="4"/>
        <v>7513.0000000000146</v>
      </c>
      <c r="CB10" s="9">
        <f t="shared" si="4"/>
        <v>7534.0000000000055</v>
      </c>
      <c r="CC10" s="9">
        <f t="shared" si="4"/>
        <v>15047.000000000142</v>
      </c>
      <c r="CD10" s="9">
        <f t="shared" si="4"/>
        <v>7474.9999999999909</v>
      </c>
      <c r="CE10" s="9">
        <f t="shared" si="4"/>
        <v>7537.9999999999818</v>
      </c>
      <c r="CF10" s="9">
        <f t="shared" si="4"/>
        <v>15013.000000000049</v>
      </c>
      <c r="CG10" s="9">
        <f t="shared" si="4"/>
        <v>47244.000000000044</v>
      </c>
      <c r="CH10" s="9">
        <f t="shared" si="4"/>
        <v>46273.000000000029</v>
      </c>
      <c r="CI10" s="9">
        <f t="shared" si="4"/>
        <v>93517.000000000233</v>
      </c>
      <c r="CJ10" s="9">
        <f t="shared" si="4"/>
        <v>0</v>
      </c>
      <c r="CK10" s="9">
        <f t="shared" si="4"/>
        <v>0</v>
      </c>
      <c r="CL10" s="9">
        <f t="shared" si="4"/>
        <v>0</v>
      </c>
      <c r="CM10" s="9" t="e">
        <f t="shared" si="4"/>
        <v>#VALUE!</v>
      </c>
      <c r="CN10" s="9">
        <f t="shared" si="4"/>
        <v>6869.0000000000164</v>
      </c>
      <c r="CO10" s="9">
        <f t="shared" si="4"/>
        <v>7189.0000000000182</v>
      </c>
      <c r="CP10" s="9">
        <f t="shared" si="4"/>
        <v>14058.000000000055</v>
      </c>
      <c r="CQ10" s="9">
        <f t="shared" si="4"/>
        <v>6125.0000000000218</v>
      </c>
      <c r="CR10" s="9">
        <f t="shared" si="4"/>
        <v>6761.9999999999654</v>
      </c>
      <c r="CS10" s="9">
        <f t="shared" ref="CS10:CY10" si="5">+CS14+CS18</f>
        <v>12887</v>
      </c>
      <c r="CT10" s="9">
        <f t="shared" si="5"/>
        <v>5788.9999999999927</v>
      </c>
      <c r="CU10" s="9">
        <f t="shared" si="5"/>
        <v>6635.0000000000009</v>
      </c>
      <c r="CV10" s="9">
        <f t="shared" si="5"/>
        <v>12423.99999999996</v>
      </c>
      <c r="CW10" s="9">
        <f t="shared" si="5"/>
        <v>18783.000000000029</v>
      </c>
      <c r="CX10" s="9">
        <f t="shared" si="5"/>
        <v>20585.999999999985</v>
      </c>
      <c r="CY10" s="9">
        <f t="shared" si="5"/>
        <v>39369.000000000007</v>
      </c>
    </row>
    <row r="11" spans="1:104" ht="14.1" customHeight="1">
      <c r="B11" s="48" t="s">
        <v>41</v>
      </c>
      <c r="C11" s="45">
        <v>79870</v>
      </c>
      <c r="D11" s="45">
        <v>79870</v>
      </c>
      <c r="E11" s="44">
        <v>0</v>
      </c>
      <c r="F11" s="45">
        <v>30494</v>
      </c>
      <c r="G11" s="45">
        <v>30494</v>
      </c>
      <c r="H11" s="44">
        <v>0</v>
      </c>
      <c r="I11" s="45">
        <v>22988</v>
      </c>
      <c r="J11" s="54">
        <v>22988</v>
      </c>
      <c r="K11" s="46">
        <v>0</v>
      </c>
      <c r="L11" s="45">
        <v>26388</v>
      </c>
      <c r="M11" s="45">
        <v>26388</v>
      </c>
      <c r="N11" s="44">
        <v>0</v>
      </c>
      <c r="P11" s="43"/>
      <c r="Q11" s="4" t="s">
        <v>38</v>
      </c>
      <c r="V11" s="28"/>
      <c r="W11" s="28"/>
      <c r="AD11" s="39"/>
      <c r="AE11" s="38" t="s">
        <v>8</v>
      </c>
      <c r="AF11" s="42" t="s">
        <v>6</v>
      </c>
      <c r="AG11" s="36">
        <f t="shared" ref="AG11:AG46" si="6">+AJ11+AM11+AP11+AS11+AV11+AY11+BB11+BE11+BH11</f>
        <v>335635.00000000198</v>
      </c>
      <c r="AH11" s="36">
        <f t="shared" ref="AH11:AH46" si="7">+AK11+AN11+AQ11+AT11+AW11+AZ11+BC11+BF11+BI11</f>
        <v>325275.00000000151</v>
      </c>
      <c r="AI11" s="35">
        <f t="shared" ref="AI11:AI46" si="8">+AL11+AO11+AR11+AU11+AX11+BA11+BD11+BG11+BJ11</f>
        <v>660910.00000000163</v>
      </c>
      <c r="AJ11" s="37">
        <v>40710.000000000167</v>
      </c>
      <c r="AK11" s="37">
        <v>36820.000000000313</v>
      </c>
      <c r="AL11" s="37">
        <v>77530.000000000742</v>
      </c>
      <c r="AM11" s="41">
        <v>38961.000000000546</v>
      </c>
      <c r="AN11" s="37">
        <v>36230.00000000016</v>
      </c>
      <c r="AO11" s="40">
        <v>75190.999999999854</v>
      </c>
      <c r="AP11" s="37">
        <v>39720.000000000262</v>
      </c>
      <c r="AQ11" s="37">
        <v>37129.00000000024</v>
      </c>
      <c r="AR11" s="37">
        <v>76848.999999997992</v>
      </c>
      <c r="AS11" s="41">
        <v>38271.999999999789</v>
      </c>
      <c r="AT11" s="37">
        <v>36519.000000000306</v>
      </c>
      <c r="AU11" s="40">
        <v>74791.000000000073</v>
      </c>
      <c r="AV11" s="37">
        <v>36820.999999999709</v>
      </c>
      <c r="AW11" s="37">
        <v>36111.99999999992</v>
      </c>
      <c r="AX11" s="37">
        <v>72933.000000001499</v>
      </c>
      <c r="AY11" s="41">
        <v>36949.000000000153</v>
      </c>
      <c r="AZ11" s="37">
        <v>36465.00000000064</v>
      </c>
      <c r="BA11" s="40">
        <v>73414.000000000742</v>
      </c>
      <c r="BB11" s="37">
        <v>37789.000000000044</v>
      </c>
      <c r="BC11" s="37">
        <v>36588</v>
      </c>
      <c r="BD11" s="37">
        <v>74376.999999998938</v>
      </c>
      <c r="BE11" s="41">
        <v>33796.000000001062</v>
      </c>
      <c r="BF11" s="37">
        <v>35050.000000000495</v>
      </c>
      <c r="BG11" s="40">
        <v>68846.0000000008</v>
      </c>
      <c r="BH11" s="37">
        <v>32617.000000000287</v>
      </c>
      <c r="BI11" s="37">
        <v>34361.999999999476</v>
      </c>
      <c r="BJ11" s="37">
        <v>66979.00000000096</v>
      </c>
      <c r="BL11" s="39"/>
      <c r="BM11" s="38" t="s">
        <v>8</v>
      </c>
      <c r="BN11" s="38" t="s">
        <v>6</v>
      </c>
      <c r="BO11" s="37">
        <v>40710.000000000167</v>
      </c>
      <c r="BP11" s="37">
        <v>36820.000000000313</v>
      </c>
      <c r="BQ11" s="37">
        <v>77530.000000000742</v>
      </c>
      <c r="BR11" s="37">
        <v>38961.000000000546</v>
      </c>
      <c r="BS11" s="37">
        <v>36230.00000000016</v>
      </c>
      <c r="BT11" s="37">
        <v>75190.999999999854</v>
      </c>
      <c r="BU11" s="37">
        <v>39720.000000000262</v>
      </c>
      <c r="BV11" s="37">
        <v>37129.00000000024</v>
      </c>
      <c r="BW11" s="37">
        <v>76848.999999997992</v>
      </c>
      <c r="BX11" s="37">
        <v>38271.999999999789</v>
      </c>
      <c r="BY11" s="37">
        <v>36519.000000000306</v>
      </c>
      <c r="BZ11" s="37">
        <v>74791.000000000073</v>
      </c>
      <c r="CA11" s="37">
        <v>36820.999999999709</v>
      </c>
      <c r="CB11" s="37">
        <v>36111.99999999992</v>
      </c>
      <c r="CC11" s="37">
        <v>72933.000000001499</v>
      </c>
      <c r="CD11" s="37">
        <v>36949.000000000153</v>
      </c>
      <c r="CE11" s="37">
        <v>36465.00000000064</v>
      </c>
      <c r="CF11" s="37">
        <v>73414.000000000742</v>
      </c>
      <c r="CG11" s="36">
        <f t="shared" ref="CG11:CG26" si="9">SUM(BO11,BR11,BU11,BX11,CA11,CD11)</f>
        <v>231433.00000000061</v>
      </c>
      <c r="CH11" s="36">
        <f t="shared" ref="CH11:CH26" si="10">SUM(BP11,BS11,BV11,BY11,CB11,CE11)</f>
        <v>219275.00000000154</v>
      </c>
      <c r="CI11" s="35">
        <f t="shared" ref="CI11:CI26" si="11">SUM(BQ11,BT11,BW11,BZ11,CC11,CF11)</f>
        <v>450708.00000000093</v>
      </c>
      <c r="CK11" s="39"/>
      <c r="CL11" s="38" t="s">
        <v>8</v>
      </c>
      <c r="CM11" s="38" t="s">
        <v>6</v>
      </c>
      <c r="CN11" s="37">
        <v>37789.000000000044</v>
      </c>
      <c r="CO11" s="37">
        <v>36588</v>
      </c>
      <c r="CP11" s="37">
        <v>74376.999999998938</v>
      </c>
      <c r="CQ11" s="37">
        <v>33796.000000001062</v>
      </c>
      <c r="CR11" s="37">
        <v>35050.000000000495</v>
      </c>
      <c r="CS11" s="37">
        <v>68846.0000000008</v>
      </c>
      <c r="CT11" s="37">
        <v>32617.000000000287</v>
      </c>
      <c r="CU11" s="37">
        <v>34361.999999999476</v>
      </c>
      <c r="CV11" s="37">
        <v>66979.00000000096</v>
      </c>
      <c r="CW11" s="36">
        <f t="shared" ref="CW11:CW26" si="12">SUM(CN11,CQ11,CT11)</f>
        <v>104202.0000000014</v>
      </c>
      <c r="CX11" s="36">
        <f t="shared" ref="CX11:CX26" si="13">SUM(CO11,CR11,CU11)</f>
        <v>105999.99999999997</v>
      </c>
      <c r="CY11" s="35">
        <f t="shared" ref="CY11:CY26" si="14">SUM(CP11,CS11,CV11)</f>
        <v>210202.0000000007</v>
      </c>
      <c r="CZ11" s="25"/>
    </row>
    <row r="12" spans="1:104" ht="14.1" customHeight="1">
      <c r="B12" s="34" t="s">
        <v>12</v>
      </c>
      <c r="C12" s="31">
        <v>40199</v>
      </c>
      <c r="D12" s="31">
        <v>40199</v>
      </c>
      <c r="E12" s="30">
        <v>0</v>
      </c>
      <c r="F12" s="31">
        <v>15517</v>
      </c>
      <c r="G12" s="31">
        <v>15517</v>
      </c>
      <c r="H12" s="30">
        <v>0</v>
      </c>
      <c r="I12" s="31">
        <v>11536</v>
      </c>
      <c r="J12" s="53">
        <v>11536</v>
      </c>
      <c r="K12" s="32">
        <v>0</v>
      </c>
      <c r="L12" s="31">
        <v>13146</v>
      </c>
      <c r="M12" s="31">
        <v>13146</v>
      </c>
      <c r="N12" s="30">
        <v>0</v>
      </c>
      <c r="P12" s="29"/>
      <c r="Q12" s="133" t="s">
        <v>6</v>
      </c>
      <c r="R12" s="134"/>
      <c r="S12" s="134"/>
      <c r="T12" s="135"/>
      <c r="U12" s="133" t="s">
        <v>8</v>
      </c>
      <c r="V12" s="134"/>
      <c r="W12" s="134"/>
      <c r="X12" s="135"/>
      <c r="Y12" s="133" t="s">
        <v>7</v>
      </c>
      <c r="Z12" s="134"/>
      <c r="AA12" s="134"/>
      <c r="AB12" s="135"/>
      <c r="AC12" s="27"/>
      <c r="AD12" s="12"/>
      <c r="AE12" s="11"/>
      <c r="AF12" s="26" t="s">
        <v>5</v>
      </c>
      <c r="AG12" s="9">
        <f t="shared" si="6"/>
        <v>234972.99999999994</v>
      </c>
      <c r="AH12" s="9">
        <f t="shared" si="7"/>
        <v>225375.99999999901</v>
      </c>
      <c r="AI12" s="8">
        <f t="shared" si="8"/>
        <v>460349.00000000093</v>
      </c>
      <c r="AJ12" s="10">
        <v>27470.000000000051</v>
      </c>
      <c r="AK12" s="10">
        <v>24522.000000000349</v>
      </c>
      <c r="AL12" s="10">
        <v>51992.000000000357</v>
      </c>
      <c r="AM12" s="14">
        <v>26616.000000000065</v>
      </c>
      <c r="AN12" s="10">
        <v>24459.999999999847</v>
      </c>
      <c r="AO12" s="13">
        <v>51075.999999999753</v>
      </c>
      <c r="AP12" s="10">
        <v>27641.999999999829</v>
      </c>
      <c r="AQ12" s="10">
        <v>25523.999999999764</v>
      </c>
      <c r="AR12" s="10">
        <v>53166.000000000218</v>
      </c>
      <c r="AS12" s="14">
        <v>26609.000000000149</v>
      </c>
      <c r="AT12" s="10">
        <v>25108.999999999996</v>
      </c>
      <c r="AU12" s="13">
        <v>51717.999999999884</v>
      </c>
      <c r="AV12" s="10">
        <v>25548.000000000142</v>
      </c>
      <c r="AW12" s="10">
        <v>25087.999999999789</v>
      </c>
      <c r="AX12" s="10">
        <v>50636.000000000298</v>
      </c>
      <c r="AY12" s="14">
        <v>25790.999999999865</v>
      </c>
      <c r="AZ12" s="10">
        <v>25444.999999999465</v>
      </c>
      <c r="BA12" s="13">
        <v>51236.000000000691</v>
      </c>
      <c r="BB12" s="10">
        <v>27455.999999999749</v>
      </c>
      <c r="BC12" s="10">
        <v>26057.000000000204</v>
      </c>
      <c r="BD12" s="10">
        <v>53513.000000000618</v>
      </c>
      <c r="BE12" s="14">
        <v>24346.000000000011</v>
      </c>
      <c r="BF12" s="10">
        <v>24887.99999999988</v>
      </c>
      <c r="BG12" s="13">
        <v>49233.999999999898</v>
      </c>
      <c r="BH12" s="10">
        <v>23495.00000000012</v>
      </c>
      <c r="BI12" s="10">
        <v>24282.999999999694</v>
      </c>
      <c r="BJ12" s="10">
        <v>47777.999999999214</v>
      </c>
      <c r="BL12" s="12"/>
      <c r="BM12" s="11"/>
      <c r="BN12" s="11" t="s">
        <v>5</v>
      </c>
      <c r="BO12" s="10">
        <v>27470.000000000051</v>
      </c>
      <c r="BP12" s="10">
        <v>24522.000000000349</v>
      </c>
      <c r="BQ12" s="10">
        <v>51992.000000000357</v>
      </c>
      <c r="BR12" s="10">
        <v>26616.000000000065</v>
      </c>
      <c r="BS12" s="10">
        <v>24459.999999999847</v>
      </c>
      <c r="BT12" s="10">
        <v>51075.999999999753</v>
      </c>
      <c r="BU12" s="10">
        <v>27641.999999999829</v>
      </c>
      <c r="BV12" s="10">
        <v>25523.999999999764</v>
      </c>
      <c r="BW12" s="10">
        <v>53166.000000000218</v>
      </c>
      <c r="BX12" s="10">
        <v>26609.000000000149</v>
      </c>
      <c r="BY12" s="10">
        <v>25108.999999999996</v>
      </c>
      <c r="BZ12" s="10">
        <v>51717.999999999884</v>
      </c>
      <c r="CA12" s="10">
        <v>25548.000000000142</v>
      </c>
      <c r="CB12" s="10">
        <v>25087.999999999789</v>
      </c>
      <c r="CC12" s="10">
        <v>50636.000000000298</v>
      </c>
      <c r="CD12" s="10">
        <v>25790.999999999865</v>
      </c>
      <c r="CE12" s="10">
        <v>25444.999999999465</v>
      </c>
      <c r="CF12" s="10">
        <v>51236.000000000691</v>
      </c>
      <c r="CG12" s="9">
        <f t="shared" si="9"/>
        <v>159676.00000000009</v>
      </c>
      <c r="CH12" s="9">
        <f t="shared" si="10"/>
        <v>150147.99999999921</v>
      </c>
      <c r="CI12" s="8">
        <f t="shared" si="11"/>
        <v>309824.00000000122</v>
      </c>
      <c r="CK12" s="12"/>
      <c r="CL12" s="11"/>
      <c r="CM12" s="11" t="s">
        <v>5</v>
      </c>
      <c r="CN12" s="10">
        <v>27455.999999999749</v>
      </c>
      <c r="CO12" s="10">
        <v>26057.000000000204</v>
      </c>
      <c r="CP12" s="10">
        <v>53513.000000000618</v>
      </c>
      <c r="CQ12" s="10">
        <v>24346.000000000011</v>
      </c>
      <c r="CR12" s="10">
        <v>24887.99999999988</v>
      </c>
      <c r="CS12" s="10">
        <v>49233.999999999898</v>
      </c>
      <c r="CT12" s="10">
        <v>23495.00000000012</v>
      </c>
      <c r="CU12" s="10">
        <v>24282.999999999694</v>
      </c>
      <c r="CV12" s="10">
        <v>47777.999999999214</v>
      </c>
      <c r="CW12" s="9">
        <f t="shared" si="12"/>
        <v>75296.999999999884</v>
      </c>
      <c r="CX12" s="9">
        <f t="shared" si="13"/>
        <v>75227.999999999782</v>
      </c>
      <c r="CY12" s="8">
        <f t="shared" si="14"/>
        <v>150524.99999999974</v>
      </c>
      <c r="CZ12" s="25"/>
    </row>
    <row r="13" spans="1:104" ht="14.1" customHeight="1">
      <c r="B13" s="34" t="s">
        <v>11</v>
      </c>
      <c r="C13" s="31">
        <v>39671</v>
      </c>
      <c r="D13" s="31">
        <v>39671</v>
      </c>
      <c r="E13" s="30">
        <v>0</v>
      </c>
      <c r="F13" s="31">
        <v>14977</v>
      </c>
      <c r="G13" s="31">
        <v>14977</v>
      </c>
      <c r="H13" s="30">
        <v>0</v>
      </c>
      <c r="I13" s="31">
        <v>11452</v>
      </c>
      <c r="J13" s="53">
        <v>11452</v>
      </c>
      <c r="K13" s="32">
        <v>0</v>
      </c>
      <c r="L13" s="31">
        <v>13242</v>
      </c>
      <c r="M13" s="31">
        <v>13242</v>
      </c>
      <c r="N13" s="30">
        <v>0</v>
      </c>
      <c r="P13" s="29"/>
      <c r="Q13" s="18" t="s">
        <v>6</v>
      </c>
      <c r="R13" s="20" t="s">
        <v>5</v>
      </c>
      <c r="S13" s="20" t="s">
        <v>0</v>
      </c>
      <c r="T13" s="19" t="s">
        <v>2</v>
      </c>
      <c r="U13" s="18" t="s">
        <v>6</v>
      </c>
      <c r="V13" s="28" t="s">
        <v>5</v>
      </c>
      <c r="W13" s="28" t="s">
        <v>0</v>
      </c>
      <c r="X13" s="19" t="s">
        <v>2</v>
      </c>
      <c r="Y13" s="18" t="s">
        <v>6</v>
      </c>
      <c r="Z13" s="20" t="s">
        <v>5</v>
      </c>
      <c r="AA13" s="20" t="s">
        <v>0</v>
      </c>
      <c r="AB13" s="19" t="s">
        <v>2</v>
      </c>
      <c r="AC13" s="27"/>
      <c r="AD13" s="12"/>
      <c r="AE13" s="11"/>
      <c r="AF13" s="26" t="s">
        <v>0</v>
      </c>
      <c r="AG13" s="9">
        <f t="shared" si="6"/>
        <v>41863.000000000058</v>
      </c>
      <c r="AH13" s="9">
        <f t="shared" si="7"/>
        <v>39998.999999999949</v>
      </c>
      <c r="AI13" s="8">
        <f t="shared" si="8"/>
        <v>81861.999999999869</v>
      </c>
      <c r="AJ13" s="10">
        <v>5653.0000000000318</v>
      </c>
      <c r="AK13" s="10">
        <v>5192.9999999999791</v>
      </c>
      <c r="AL13" s="10">
        <v>10845.999999999955</v>
      </c>
      <c r="AM13" s="14">
        <v>5304.00000000003</v>
      </c>
      <c r="AN13" s="10">
        <v>4969</v>
      </c>
      <c r="AO13" s="13">
        <v>10273.000000000033</v>
      </c>
      <c r="AP13" s="10">
        <v>5040.0000000000036</v>
      </c>
      <c r="AQ13" s="10">
        <v>4738.0000000000064</v>
      </c>
      <c r="AR13" s="10">
        <v>9777.99999999996</v>
      </c>
      <c r="AS13" s="14">
        <v>4772.9999999999827</v>
      </c>
      <c r="AT13" s="10">
        <v>4503.9999999999964</v>
      </c>
      <c r="AU13" s="13">
        <v>9276.9999999999964</v>
      </c>
      <c r="AV13" s="10">
        <v>4585</v>
      </c>
      <c r="AW13" s="10">
        <v>4299.9999999999955</v>
      </c>
      <c r="AX13" s="10">
        <v>8884.9999999999618</v>
      </c>
      <c r="AY13" s="14">
        <v>4497.9999999999918</v>
      </c>
      <c r="AZ13" s="10">
        <v>4257.0000000000073</v>
      </c>
      <c r="BA13" s="13">
        <v>8754.9999999999854</v>
      </c>
      <c r="BB13" s="10">
        <v>4167.0000000000064</v>
      </c>
      <c r="BC13" s="10">
        <v>4006.9999999999955</v>
      </c>
      <c r="BD13" s="10">
        <v>8173.9999999999927</v>
      </c>
      <c r="BE13" s="14">
        <v>3984.0000000000282</v>
      </c>
      <c r="BF13" s="10">
        <v>4040.9999999999827</v>
      </c>
      <c r="BG13" s="13">
        <v>8024.9999999999545</v>
      </c>
      <c r="BH13" s="10">
        <v>3858.9999999999864</v>
      </c>
      <c r="BI13" s="10">
        <v>3989.9999999999868</v>
      </c>
      <c r="BJ13" s="10">
        <v>7849.0000000000327</v>
      </c>
      <c r="BL13" s="12"/>
      <c r="BM13" s="11"/>
      <c r="BN13" s="11" t="s">
        <v>0</v>
      </c>
      <c r="BO13" s="10">
        <v>5653.0000000000318</v>
      </c>
      <c r="BP13" s="10">
        <v>5192.9999999999791</v>
      </c>
      <c r="BQ13" s="10">
        <v>10845.999999999955</v>
      </c>
      <c r="BR13" s="10">
        <v>5304.00000000003</v>
      </c>
      <c r="BS13" s="10">
        <v>4969</v>
      </c>
      <c r="BT13" s="10">
        <v>10273.000000000033</v>
      </c>
      <c r="BU13" s="10">
        <v>5040.0000000000036</v>
      </c>
      <c r="BV13" s="10">
        <v>4738.0000000000064</v>
      </c>
      <c r="BW13" s="10">
        <v>9777.99999999996</v>
      </c>
      <c r="BX13" s="10">
        <v>4772.9999999999827</v>
      </c>
      <c r="BY13" s="10">
        <v>4503.9999999999964</v>
      </c>
      <c r="BZ13" s="10">
        <v>9276.9999999999964</v>
      </c>
      <c r="CA13" s="10">
        <v>4585</v>
      </c>
      <c r="CB13" s="10">
        <v>4299.9999999999955</v>
      </c>
      <c r="CC13" s="10">
        <v>8884.9999999999618</v>
      </c>
      <c r="CD13" s="10">
        <v>4497.9999999999918</v>
      </c>
      <c r="CE13" s="10">
        <v>4257.0000000000073</v>
      </c>
      <c r="CF13" s="10">
        <v>8754.9999999999854</v>
      </c>
      <c r="CG13" s="9">
        <f t="shared" si="9"/>
        <v>29853.00000000004</v>
      </c>
      <c r="CH13" s="9">
        <f t="shared" si="10"/>
        <v>27960.999999999985</v>
      </c>
      <c r="CI13" s="8">
        <f t="shared" si="11"/>
        <v>57813.999999999891</v>
      </c>
      <c r="CK13" s="12"/>
      <c r="CL13" s="11"/>
      <c r="CM13" s="11" t="s">
        <v>0</v>
      </c>
      <c r="CN13" s="10">
        <v>4167.0000000000064</v>
      </c>
      <c r="CO13" s="10">
        <v>4006.9999999999955</v>
      </c>
      <c r="CP13" s="10">
        <v>8173.9999999999927</v>
      </c>
      <c r="CQ13" s="10">
        <v>3984.0000000000282</v>
      </c>
      <c r="CR13" s="10">
        <v>4040.9999999999827</v>
      </c>
      <c r="CS13" s="10">
        <v>8024.9999999999545</v>
      </c>
      <c r="CT13" s="10">
        <v>3858.9999999999864</v>
      </c>
      <c r="CU13" s="10">
        <v>3989.9999999999868</v>
      </c>
      <c r="CV13" s="10">
        <v>7849.0000000000327</v>
      </c>
      <c r="CW13" s="9">
        <f t="shared" si="12"/>
        <v>12010.000000000022</v>
      </c>
      <c r="CX13" s="9">
        <f t="shared" si="13"/>
        <v>12037.999999999965</v>
      </c>
      <c r="CY13" s="8">
        <f t="shared" si="14"/>
        <v>24047.999999999978</v>
      </c>
      <c r="CZ13" s="25"/>
    </row>
    <row r="14" spans="1:104" ht="5.0999999999999996" customHeight="1">
      <c r="B14" s="34"/>
      <c r="C14" s="31"/>
      <c r="D14" s="31"/>
      <c r="E14" s="53"/>
      <c r="F14" s="31"/>
      <c r="G14" s="31"/>
      <c r="H14" s="53"/>
      <c r="I14" s="31"/>
      <c r="J14" s="53"/>
      <c r="K14" s="55"/>
      <c r="L14" s="31"/>
      <c r="M14" s="31"/>
      <c r="N14" s="53"/>
      <c r="P14" s="29" t="s">
        <v>3</v>
      </c>
      <c r="Q14" s="18">
        <v>42698.999999999949</v>
      </c>
      <c r="R14" s="20">
        <v>16987.999999999989</v>
      </c>
      <c r="S14" s="20">
        <v>11879.999999999998</v>
      </c>
      <c r="T14" s="19">
        <v>13831.000000000005</v>
      </c>
      <c r="U14" s="18">
        <v>42698.999999999949</v>
      </c>
      <c r="V14" s="49">
        <v>16987.999999999989</v>
      </c>
      <c r="W14" s="49">
        <v>11879.999999999998</v>
      </c>
      <c r="X14" s="16">
        <v>13831.000000000005</v>
      </c>
      <c r="Y14" s="18">
        <v>0</v>
      </c>
      <c r="Z14" s="17">
        <v>0</v>
      </c>
      <c r="AA14" s="17">
        <v>0</v>
      </c>
      <c r="AB14" s="16">
        <v>0</v>
      </c>
      <c r="AC14" s="27"/>
      <c r="AD14" s="12"/>
      <c r="AE14" s="11"/>
      <c r="AF14" s="26" t="s">
        <v>2</v>
      </c>
      <c r="AG14" s="9">
        <f t="shared" si="6"/>
        <v>58799.000000000073</v>
      </c>
      <c r="AH14" s="9">
        <f t="shared" si="7"/>
        <v>59900.000000000015</v>
      </c>
      <c r="AI14" s="8">
        <f t="shared" si="8"/>
        <v>118699.00000000025</v>
      </c>
      <c r="AJ14" s="10">
        <v>7587.0000000000027</v>
      </c>
      <c r="AK14" s="10">
        <v>7105.0000000000218</v>
      </c>
      <c r="AL14" s="10">
        <v>14691.99999999994</v>
      </c>
      <c r="AM14" s="14">
        <v>7041.0000000000409</v>
      </c>
      <c r="AN14" s="10">
        <v>6801.0000000000273</v>
      </c>
      <c r="AO14" s="13">
        <v>13842.000000000009</v>
      </c>
      <c r="AP14" s="10">
        <v>7038.0000000000091</v>
      </c>
      <c r="AQ14" s="10">
        <v>6867.0000000000009</v>
      </c>
      <c r="AR14" s="10">
        <v>13905.000000000084</v>
      </c>
      <c r="AS14" s="14">
        <v>6889.9999999999836</v>
      </c>
      <c r="AT14" s="10">
        <v>6905.9999999999936</v>
      </c>
      <c r="AU14" s="13">
        <v>13796.00000000002</v>
      </c>
      <c r="AV14" s="10">
        <v>6688.0000000000136</v>
      </c>
      <c r="AW14" s="10">
        <v>6724.0000000000036</v>
      </c>
      <c r="AX14" s="10">
        <v>13412.00000000014</v>
      </c>
      <c r="AY14" s="14">
        <v>6659.9999999999891</v>
      </c>
      <c r="AZ14" s="10">
        <v>6762.9999999999845</v>
      </c>
      <c r="BA14" s="13">
        <v>13423.000000000051</v>
      </c>
      <c r="BB14" s="10">
        <v>6166.0000000000155</v>
      </c>
      <c r="BC14" s="10">
        <v>6524.0000000000155</v>
      </c>
      <c r="BD14" s="10">
        <v>12690.000000000051</v>
      </c>
      <c r="BE14" s="14">
        <v>5466.0000000000218</v>
      </c>
      <c r="BF14" s="10">
        <v>6120.9999999999682</v>
      </c>
      <c r="BG14" s="13">
        <v>11586.999999999995</v>
      </c>
      <c r="BH14" s="10">
        <v>5262.9999999999936</v>
      </c>
      <c r="BI14" s="10">
        <v>6089</v>
      </c>
      <c r="BJ14" s="10">
        <v>11351.99999999996</v>
      </c>
      <c r="BL14" s="12"/>
      <c r="BM14" s="11"/>
      <c r="BN14" s="11" t="s">
        <v>2</v>
      </c>
      <c r="BO14" s="10">
        <v>7587.0000000000027</v>
      </c>
      <c r="BP14" s="10">
        <v>7105.0000000000218</v>
      </c>
      <c r="BQ14" s="10">
        <v>14691.99999999994</v>
      </c>
      <c r="BR14" s="10">
        <v>7041.0000000000409</v>
      </c>
      <c r="BS14" s="10">
        <v>6801.0000000000273</v>
      </c>
      <c r="BT14" s="10">
        <v>13842.000000000009</v>
      </c>
      <c r="BU14" s="10">
        <v>7038.0000000000091</v>
      </c>
      <c r="BV14" s="10">
        <v>6867.0000000000009</v>
      </c>
      <c r="BW14" s="10">
        <v>13905.000000000084</v>
      </c>
      <c r="BX14" s="10">
        <v>6889.9999999999836</v>
      </c>
      <c r="BY14" s="10">
        <v>6905.9999999999936</v>
      </c>
      <c r="BZ14" s="10">
        <v>13796.00000000002</v>
      </c>
      <c r="CA14" s="10">
        <v>6688.0000000000136</v>
      </c>
      <c r="CB14" s="10">
        <v>6724.0000000000036</v>
      </c>
      <c r="CC14" s="10">
        <v>13412.00000000014</v>
      </c>
      <c r="CD14" s="10">
        <v>6659.9999999999891</v>
      </c>
      <c r="CE14" s="10">
        <v>6762.9999999999845</v>
      </c>
      <c r="CF14" s="10">
        <v>13423.000000000051</v>
      </c>
      <c r="CG14" s="9">
        <f t="shared" si="9"/>
        <v>41904.000000000044</v>
      </c>
      <c r="CH14" s="9">
        <f t="shared" si="10"/>
        <v>41166.000000000029</v>
      </c>
      <c r="CI14" s="8">
        <f t="shared" si="11"/>
        <v>83070.000000000233</v>
      </c>
      <c r="CK14" s="12"/>
      <c r="CL14" s="11"/>
      <c r="CM14" s="11" t="s">
        <v>2</v>
      </c>
      <c r="CN14" s="10">
        <v>6166.0000000000155</v>
      </c>
      <c r="CO14" s="10">
        <v>6524.0000000000155</v>
      </c>
      <c r="CP14" s="10">
        <v>12690.000000000051</v>
      </c>
      <c r="CQ14" s="10">
        <v>5466.0000000000218</v>
      </c>
      <c r="CR14" s="10">
        <v>6120.9999999999682</v>
      </c>
      <c r="CS14" s="10">
        <v>11586.999999999995</v>
      </c>
      <c r="CT14" s="10">
        <v>5262.9999999999936</v>
      </c>
      <c r="CU14" s="10">
        <v>6089</v>
      </c>
      <c r="CV14" s="10">
        <v>11351.99999999996</v>
      </c>
      <c r="CW14" s="9">
        <f t="shared" si="12"/>
        <v>16895.000000000029</v>
      </c>
      <c r="CX14" s="9">
        <f t="shared" si="13"/>
        <v>18733.999999999985</v>
      </c>
      <c r="CY14" s="8">
        <f t="shared" si="14"/>
        <v>35629</v>
      </c>
    </row>
    <row r="15" spans="1:104" ht="14.1" customHeight="1">
      <c r="B15" s="48" t="s">
        <v>40</v>
      </c>
      <c r="C15" s="45">
        <v>40460</v>
      </c>
      <c r="D15" s="45">
        <v>17994</v>
      </c>
      <c r="E15" s="44">
        <v>22466</v>
      </c>
      <c r="F15" s="45">
        <v>33721</v>
      </c>
      <c r="G15" s="45">
        <v>11717</v>
      </c>
      <c r="H15" s="44">
        <v>22004</v>
      </c>
      <c r="I15" s="57">
        <v>0</v>
      </c>
      <c r="J15" s="65">
        <v>0</v>
      </c>
      <c r="K15" s="46">
        <v>0</v>
      </c>
      <c r="L15" s="45">
        <v>6739</v>
      </c>
      <c r="M15" s="45">
        <v>6277</v>
      </c>
      <c r="N15" s="44">
        <v>462</v>
      </c>
      <c r="P15" s="43" t="s">
        <v>10</v>
      </c>
      <c r="Q15" s="4">
        <v>42205.999999999956</v>
      </c>
      <c r="R15" s="4">
        <v>16669.999999999982</v>
      </c>
      <c r="S15" s="4">
        <v>11251.999999999993</v>
      </c>
      <c r="T15" s="4">
        <v>14283.999999999996</v>
      </c>
      <c r="U15" s="4">
        <v>42205.999999999956</v>
      </c>
      <c r="V15" s="28">
        <v>16669.999999999982</v>
      </c>
      <c r="W15" s="28">
        <v>11251.999999999993</v>
      </c>
      <c r="X15" s="4">
        <v>14283.999999999996</v>
      </c>
      <c r="Y15" s="4">
        <v>0</v>
      </c>
      <c r="Z15" s="4">
        <v>0</v>
      </c>
      <c r="AA15" s="4">
        <v>0</v>
      </c>
      <c r="AB15" s="4">
        <v>0</v>
      </c>
      <c r="AD15" s="39"/>
      <c r="AE15" s="38" t="s">
        <v>7</v>
      </c>
      <c r="AF15" s="42" t="s">
        <v>6</v>
      </c>
      <c r="AG15" s="36">
        <f t="shared" si="6"/>
        <v>222439.00000000047</v>
      </c>
      <c r="AH15" s="36">
        <f t="shared" si="7"/>
        <v>203498.99999999828</v>
      </c>
      <c r="AI15" s="35">
        <f t="shared" si="8"/>
        <v>425938.00000000244</v>
      </c>
      <c r="AJ15" s="37">
        <v>29054.999999999374</v>
      </c>
      <c r="AK15" s="37">
        <v>25662.999999999891</v>
      </c>
      <c r="AL15" s="37">
        <v>54717.999999999942</v>
      </c>
      <c r="AM15" s="41">
        <v>28859.000000000378</v>
      </c>
      <c r="AN15" s="37">
        <v>25745.999999999847</v>
      </c>
      <c r="AO15" s="40">
        <v>54605.000000000648</v>
      </c>
      <c r="AP15" s="37">
        <v>29560.000000000029</v>
      </c>
      <c r="AQ15" s="37">
        <v>26945.99999999889</v>
      </c>
      <c r="AR15" s="37">
        <v>56505.999999999134</v>
      </c>
      <c r="AS15" s="41">
        <v>28965.000000000044</v>
      </c>
      <c r="AT15" s="37">
        <v>25871.999999999432</v>
      </c>
      <c r="AU15" s="40">
        <v>54837.000000000247</v>
      </c>
      <c r="AV15" s="37">
        <v>27106.000000000167</v>
      </c>
      <c r="AW15" s="37">
        <v>24864.000000000142</v>
      </c>
      <c r="AX15" s="37">
        <v>51970.00000000099</v>
      </c>
      <c r="AY15" s="41">
        <v>25049.000000000051</v>
      </c>
      <c r="AZ15" s="37">
        <v>23696.999999999905</v>
      </c>
      <c r="BA15" s="40">
        <v>48746.000000001091</v>
      </c>
      <c r="BB15" s="37">
        <v>20328.000000000102</v>
      </c>
      <c r="BC15" s="37">
        <v>18858.999999999916</v>
      </c>
      <c r="BD15" s="37">
        <v>39186.999999999884</v>
      </c>
      <c r="BE15" s="41">
        <v>17884.000000000564</v>
      </c>
      <c r="BF15" s="37">
        <v>16726.000000000022</v>
      </c>
      <c r="BG15" s="40">
        <v>34610.00000000008</v>
      </c>
      <c r="BH15" s="37">
        <v>15632.999999999747</v>
      </c>
      <c r="BI15" s="37">
        <v>15126.00000000022</v>
      </c>
      <c r="BJ15" s="37">
        <v>30759.000000000484</v>
      </c>
      <c r="BL15" s="39"/>
      <c r="BM15" s="38" t="s">
        <v>7</v>
      </c>
      <c r="BN15" s="38" t="s">
        <v>6</v>
      </c>
      <c r="BO15" s="37">
        <v>29054.999999999374</v>
      </c>
      <c r="BP15" s="37">
        <v>25662.999999999891</v>
      </c>
      <c r="BQ15" s="37">
        <v>54717.999999999942</v>
      </c>
      <c r="BR15" s="37">
        <v>28859.000000000378</v>
      </c>
      <c r="BS15" s="37">
        <v>25745.999999999847</v>
      </c>
      <c r="BT15" s="37">
        <v>54605.000000000648</v>
      </c>
      <c r="BU15" s="37">
        <v>29560.000000000029</v>
      </c>
      <c r="BV15" s="37">
        <v>26945.99999999889</v>
      </c>
      <c r="BW15" s="37">
        <v>56505.999999999134</v>
      </c>
      <c r="BX15" s="37">
        <v>28965.000000000044</v>
      </c>
      <c r="BY15" s="37">
        <v>25871.999999999432</v>
      </c>
      <c r="BZ15" s="37">
        <v>54837.000000000247</v>
      </c>
      <c r="CA15" s="37">
        <v>27106.000000000167</v>
      </c>
      <c r="CB15" s="37">
        <v>24864.000000000142</v>
      </c>
      <c r="CC15" s="37">
        <v>51970.00000000099</v>
      </c>
      <c r="CD15" s="37">
        <v>25049.000000000051</v>
      </c>
      <c r="CE15" s="37">
        <v>23696.999999999905</v>
      </c>
      <c r="CF15" s="37">
        <v>48746.000000001091</v>
      </c>
      <c r="CG15" s="36">
        <f t="shared" si="9"/>
        <v>168594.00000000006</v>
      </c>
      <c r="CH15" s="36">
        <f t="shared" si="10"/>
        <v>152787.99999999811</v>
      </c>
      <c r="CI15" s="35">
        <f t="shared" si="11"/>
        <v>321382.00000000204</v>
      </c>
      <c r="CK15" s="39"/>
      <c r="CL15" s="38" t="s">
        <v>7</v>
      </c>
      <c r="CM15" s="38" t="s">
        <v>6</v>
      </c>
      <c r="CN15" s="37">
        <v>20328.000000000102</v>
      </c>
      <c r="CO15" s="37">
        <v>18858.999999999916</v>
      </c>
      <c r="CP15" s="37">
        <v>39186.999999999884</v>
      </c>
      <c r="CQ15" s="37">
        <v>17884.000000000564</v>
      </c>
      <c r="CR15" s="37">
        <v>16726.000000000022</v>
      </c>
      <c r="CS15" s="37">
        <v>34610.00000000008</v>
      </c>
      <c r="CT15" s="37">
        <v>15632.999999999747</v>
      </c>
      <c r="CU15" s="37">
        <v>15126.00000000022</v>
      </c>
      <c r="CV15" s="37">
        <v>30759.000000000484</v>
      </c>
      <c r="CW15" s="36">
        <f t="shared" si="12"/>
        <v>53845.000000000415</v>
      </c>
      <c r="CX15" s="36">
        <f t="shared" si="13"/>
        <v>50711.00000000016</v>
      </c>
      <c r="CY15" s="35">
        <f t="shared" si="14"/>
        <v>104556.00000000045</v>
      </c>
      <c r="CZ15" s="25"/>
    </row>
    <row r="16" spans="1:104" ht="14.1" customHeight="1">
      <c r="B16" s="34" t="s">
        <v>12</v>
      </c>
      <c r="C16" s="31">
        <v>20962</v>
      </c>
      <c r="D16" s="31">
        <v>9216</v>
      </c>
      <c r="E16" s="30">
        <v>11746</v>
      </c>
      <c r="F16" s="31">
        <v>17579</v>
      </c>
      <c r="G16" s="31">
        <v>6089</v>
      </c>
      <c r="H16" s="30">
        <v>11490</v>
      </c>
      <c r="I16" s="56">
        <v>0</v>
      </c>
      <c r="J16" s="64">
        <v>0</v>
      </c>
      <c r="K16" s="32">
        <v>0</v>
      </c>
      <c r="L16" s="31">
        <v>3383</v>
      </c>
      <c r="M16" s="31">
        <v>3127</v>
      </c>
      <c r="N16" s="30">
        <v>256</v>
      </c>
      <c r="P16" s="29" t="s">
        <v>6</v>
      </c>
      <c r="Q16" s="133">
        <v>84905.000000000073</v>
      </c>
      <c r="R16" s="134">
        <v>33657.999999999985</v>
      </c>
      <c r="S16" s="134">
        <v>23132.000000000029</v>
      </c>
      <c r="T16" s="135">
        <v>28114.999999999996</v>
      </c>
      <c r="U16" s="133">
        <v>84905.000000000073</v>
      </c>
      <c r="V16" s="134">
        <v>33657.999999999985</v>
      </c>
      <c r="W16" s="134">
        <v>23132.000000000029</v>
      </c>
      <c r="X16" s="135">
        <v>28114.999999999996</v>
      </c>
      <c r="Y16" s="133">
        <v>0</v>
      </c>
      <c r="Z16" s="134">
        <v>0</v>
      </c>
      <c r="AA16" s="134">
        <v>0</v>
      </c>
      <c r="AB16" s="135">
        <v>0</v>
      </c>
      <c r="AC16" s="27"/>
      <c r="AD16" s="12"/>
      <c r="AE16" s="11"/>
      <c r="AF16" s="26" t="s">
        <v>5</v>
      </c>
      <c r="AG16" s="9">
        <f t="shared" si="6"/>
        <v>212645.99999999945</v>
      </c>
      <c r="AH16" s="9">
        <f t="shared" si="7"/>
        <v>194208.99999999997</v>
      </c>
      <c r="AI16" s="8">
        <f t="shared" si="8"/>
        <v>406855.0000000014</v>
      </c>
      <c r="AJ16" s="10">
        <v>27708.99999999996</v>
      </c>
      <c r="AK16" s="10">
        <v>24443.999999999847</v>
      </c>
      <c r="AL16" s="10">
        <v>52153.000000001579</v>
      </c>
      <c r="AM16" s="14">
        <v>27598.000000000211</v>
      </c>
      <c r="AN16" s="10">
        <v>24576.000000000317</v>
      </c>
      <c r="AO16" s="13">
        <v>52174.0000000004</v>
      </c>
      <c r="AP16" s="10">
        <v>28329.999999999945</v>
      </c>
      <c r="AQ16" s="10">
        <v>25710.999999999964</v>
      </c>
      <c r="AR16" s="10">
        <v>54041.000000000378</v>
      </c>
      <c r="AS16" s="14">
        <v>27720.000000000153</v>
      </c>
      <c r="AT16" s="10">
        <v>24724.00000000016</v>
      </c>
      <c r="AU16" s="13">
        <v>52444.000000000655</v>
      </c>
      <c r="AV16" s="10">
        <v>25989.999999999472</v>
      </c>
      <c r="AW16" s="10">
        <v>23800.999999999905</v>
      </c>
      <c r="AX16" s="10">
        <v>49790.999999999927</v>
      </c>
      <c r="AY16" s="14">
        <v>24018.000000000113</v>
      </c>
      <c r="AZ16" s="10">
        <v>22674.999999999807</v>
      </c>
      <c r="BA16" s="13">
        <v>46692.99999999837</v>
      </c>
      <c r="BB16" s="10">
        <v>19394.999999999924</v>
      </c>
      <c r="BC16" s="10">
        <v>17978.999999999978</v>
      </c>
      <c r="BD16" s="10">
        <v>37374.000000000058</v>
      </c>
      <c r="BE16" s="14">
        <v>16981.000000000146</v>
      </c>
      <c r="BF16" s="10">
        <v>15904.000000000029</v>
      </c>
      <c r="BG16" s="13">
        <v>32885.000000000233</v>
      </c>
      <c r="BH16" s="10">
        <v>14904.999999999522</v>
      </c>
      <c r="BI16" s="10">
        <v>14395.000000000002</v>
      </c>
      <c r="BJ16" s="10">
        <v>29299.999999999771</v>
      </c>
      <c r="BL16" s="12"/>
      <c r="BM16" s="11"/>
      <c r="BN16" s="11" t="s">
        <v>5</v>
      </c>
      <c r="BO16" s="10">
        <v>27708.99999999996</v>
      </c>
      <c r="BP16" s="10">
        <v>24443.999999999847</v>
      </c>
      <c r="BQ16" s="10">
        <v>52153.000000001579</v>
      </c>
      <c r="BR16" s="10">
        <v>27598.000000000211</v>
      </c>
      <c r="BS16" s="10">
        <v>24576.000000000317</v>
      </c>
      <c r="BT16" s="10">
        <v>52174.0000000004</v>
      </c>
      <c r="BU16" s="10">
        <v>28329.999999999945</v>
      </c>
      <c r="BV16" s="10">
        <v>25710.999999999964</v>
      </c>
      <c r="BW16" s="10">
        <v>54041.000000000378</v>
      </c>
      <c r="BX16" s="10">
        <v>27720.000000000153</v>
      </c>
      <c r="BY16" s="10">
        <v>24724.00000000016</v>
      </c>
      <c r="BZ16" s="10">
        <v>52444.000000000655</v>
      </c>
      <c r="CA16" s="10">
        <v>25989.999999999472</v>
      </c>
      <c r="CB16" s="10">
        <v>23800.999999999905</v>
      </c>
      <c r="CC16" s="10">
        <v>49790.999999999927</v>
      </c>
      <c r="CD16" s="10">
        <v>24018.000000000113</v>
      </c>
      <c r="CE16" s="10">
        <v>22674.999999999807</v>
      </c>
      <c r="CF16" s="10">
        <v>46692.99999999837</v>
      </c>
      <c r="CG16" s="9">
        <f t="shared" si="9"/>
        <v>161364.99999999985</v>
      </c>
      <c r="CH16" s="9">
        <f t="shared" si="10"/>
        <v>145930.99999999997</v>
      </c>
      <c r="CI16" s="8">
        <f t="shared" si="11"/>
        <v>307296.00000000134</v>
      </c>
      <c r="CK16" s="12"/>
      <c r="CL16" s="11"/>
      <c r="CM16" s="11" t="s">
        <v>5</v>
      </c>
      <c r="CN16" s="10">
        <v>19394.999999999924</v>
      </c>
      <c r="CO16" s="10">
        <v>17978.999999999978</v>
      </c>
      <c r="CP16" s="10">
        <v>37374.000000000058</v>
      </c>
      <c r="CQ16" s="10">
        <v>16981.000000000146</v>
      </c>
      <c r="CR16" s="10">
        <v>15904.000000000029</v>
      </c>
      <c r="CS16" s="10">
        <v>32885.000000000233</v>
      </c>
      <c r="CT16" s="10">
        <v>14904.999999999522</v>
      </c>
      <c r="CU16" s="10">
        <v>14395.000000000002</v>
      </c>
      <c r="CV16" s="10">
        <v>29299.999999999771</v>
      </c>
      <c r="CW16" s="9">
        <f t="shared" si="12"/>
        <v>51280.999999999593</v>
      </c>
      <c r="CX16" s="9">
        <f t="shared" si="13"/>
        <v>48278.000000000007</v>
      </c>
      <c r="CY16" s="8">
        <f t="shared" si="14"/>
        <v>99559.000000000058</v>
      </c>
      <c r="CZ16" s="25"/>
    </row>
    <row r="17" spans="2:104" ht="14.1" customHeight="1">
      <c r="B17" s="34" t="s">
        <v>11</v>
      </c>
      <c r="C17" s="31">
        <v>19498</v>
      </c>
      <c r="D17" s="31">
        <v>8778</v>
      </c>
      <c r="E17" s="30">
        <v>10720</v>
      </c>
      <c r="F17" s="31">
        <v>16142</v>
      </c>
      <c r="G17" s="31">
        <v>5628</v>
      </c>
      <c r="H17" s="30">
        <v>10514</v>
      </c>
      <c r="I17" s="56">
        <v>0</v>
      </c>
      <c r="J17" s="64">
        <v>0</v>
      </c>
      <c r="K17" s="32">
        <v>0</v>
      </c>
      <c r="L17" s="31">
        <v>3356</v>
      </c>
      <c r="M17" s="31">
        <v>3150</v>
      </c>
      <c r="N17" s="30">
        <v>206</v>
      </c>
      <c r="P17" s="29"/>
      <c r="Q17" s="18" t="s">
        <v>34</v>
      </c>
      <c r="R17" s="20"/>
      <c r="S17" s="20"/>
      <c r="T17" s="19"/>
      <c r="U17" s="18"/>
      <c r="V17" s="28"/>
      <c r="W17" s="28"/>
      <c r="X17" s="19"/>
      <c r="Y17" s="18"/>
      <c r="Z17" s="20"/>
      <c r="AA17" s="20"/>
      <c r="AB17" s="19"/>
      <c r="AC17" s="27"/>
      <c r="AD17" s="12"/>
      <c r="AE17" s="11"/>
      <c r="AF17" s="26" t="s">
        <v>0</v>
      </c>
      <c r="AG17" s="9">
        <f t="shared" si="6"/>
        <v>2565</v>
      </c>
      <c r="AH17" s="9">
        <f t="shared" si="7"/>
        <v>2331.0000000000009</v>
      </c>
      <c r="AI17" s="8">
        <f t="shared" si="8"/>
        <v>4896</v>
      </c>
      <c r="AJ17" s="10">
        <v>381.99999999999994</v>
      </c>
      <c r="AK17" s="10">
        <v>351.00000000000006</v>
      </c>
      <c r="AL17" s="10">
        <v>733.00000000000057</v>
      </c>
      <c r="AM17" s="14">
        <v>333.00000000000006</v>
      </c>
      <c r="AN17" s="10">
        <v>295.00000000000051</v>
      </c>
      <c r="AO17" s="13">
        <v>627.99999999999875</v>
      </c>
      <c r="AP17" s="10">
        <v>332.99999999999972</v>
      </c>
      <c r="AQ17" s="10">
        <v>343.99999999999972</v>
      </c>
      <c r="AR17" s="10">
        <v>677.00000000000023</v>
      </c>
      <c r="AS17" s="14">
        <v>333.99999999999989</v>
      </c>
      <c r="AT17" s="10">
        <v>260.00000000000045</v>
      </c>
      <c r="AU17" s="13">
        <v>594.00000000000023</v>
      </c>
      <c r="AV17" s="10">
        <v>290.99999999999994</v>
      </c>
      <c r="AW17" s="10">
        <v>253.00000000000006</v>
      </c>
      <c r="AX17" s="10">
        <v>544.00000000000057</v>
      </c>
      <c r="AY17" s="14">
        <v>216.00000000000003</v>
      </c>
      <c r="AZ17" s="10">
        <v>247.00000000000014</v>
      </c>
      <c r="BA17" s="13">
        <v>462.99999999999943</v>
      </c>
      <c r="BB17" s="10">
        <v>229.99999999999989</v>
      </c>
      <c r="BC17" s="10">
        <v>215.00000000000045</v>
      </c>
      <c r="BD17" s="10">
        <v>445.00000000000028</v>
      </c>
      <c r="BE17" s="14">
        <v>244.00000000000023</v>
      </c>
      <c r="BF17" s="10">
        <v>181.00000000000014</v>
      </c>
      <c r="BG17" s="13">
        <v>424.99999999999966</v>
      </c>
      <c r="BH17" s="10">
        <v>201.99999999999994</v>
      </c>
      <c r="BI17" s="10">
        <v>184.99999999999966</v>
      </c>
      <c r="BJ17" s="10">
        <v>387.00000000000011</v>
      </c>
      <c r="BL17" s="12"/>
      <c r="BM17" s="11"/>
      <c r="BN17" s="11" t="s">
        <v>0</v>
      </c>
      <c r="BO17" s="10">
        <v>381.99999999999994</v>
      </c>
      <c r="BP17" s="10">
        <v>351.00000000000006</v>
      </c>
      <c r="BQ17" s="10">
        <v>733.00000000000057</v>
      </c>
      <c r="BR17" s="10">
        <v>333.00000000000006</v>
      </c>
      <c r="BS17" s="10">
        <v>295.00000000000051</v>
      </c>
      <c r="BT17" s="10">
        <v>627.99999999999875</v>
      </c>
      <c r="BU17" s="10">
        <v>332.99999999999972</v>
      </c>
      <c r="BV17" s="10">
        <v>343.99999999999972</v>
      </c>
      <c r="BW17" s="10">
        <v>677.00000000000023</v>
      </c>
      <c r="BX17" s="10">
        <v>333.99999999999989</v>
      </c>
      <c r="BY17" s="10">
        <v>260.00000000000045</v>
      </c>
      <c r="BZ17" s="10">
        <v>594.00000000000023</v>
      </c>
      <c r="CA17" s="10">
        <v>290.99999999999994</v>
      </c>
      <c r="CB17" s="10">
        <v>253.00000000000006</v>
      </c>
      <c r="CC17" s="10">
        <v>544.00000000000057</v>
      </c>
      <c r="CD17" s="10">
        <v>216.00000000000003</v>
      </c>
      <c r="CE17" s="10">
        <v>247.00000000000014</v>
      </c>
      <c r="CF17" s="10">
        <v>462.99999999999943</v>
      </c>
      <c r="CG17" s="9">
        <f t="shared" si="9"/>
        <v>1888.9999999999995</v>
      </c>
      <c r="CH17" s="9">
        <f t="shared" si="10"/>
        <v>1750.0000000000009</v>
      </c>
      <c r="CI17" s="8">
        <f t="shared" si="11"/>
        <v>3639</v>
      </c>
      <c r="CK17" s="12"/>
      <c r="CL17" s="11"/>
      <c r="CM17" s="11" t="s">
        <v>0</v>
      </c>
      <c r="CN17" s="10">
        <v>229.99999999999989</v>
      </c>
      <c r="CO17" s="10">
        <v>215.00000000000045</v>
      </c>
      <c r="CP17" s="10">
        <v>445.00000000000028</v>
      </c>
      <c r="CQ17" s="10">
        <v>244.00000000000023</v>
      </c>
      <c r="CR17" s="10">
        <v>181.00000000000014</v>
      </c>
      <c r="CS17" s="10">
        <v>424.99999999999966</v>
      </c>
      <c r="CT17" s="10">
        <v>201.99999999999994</v>
      </c>
      <c r="CU17" s="10">
        <v>184.99999999999966</v>
      </c>
      <c r="CV17" s="10">
        <v>387.00000000000011</v>
      </c>
      <c r="CW17" s="9">
        <f t="shared" si="12"/>
        <v>676</v>
      </c>
      <c r="CX17" s="9">
        <f t="shared" si="13"/>
        <v>581.00000000000023</v>
      </c>
      <c r="CY17" s="8">
        <f t="shared" si="14"/>
        <v>1257</v>
      </c>
      <c r="CZ17" s="25"/>
    </row>
    <row r="18" spans="2:104" ht="5.0999999999999996" customHeight="1">
      <c r="B18" s="34"/>
      <c r="C18" s="51"/>
      <c r="D18" s="51"/>
      <c r="E18" s="50"/>
      <c r="F18" s="51"/>
      <c r="G18" s="51"/>
      <c r="H18" s="50"/>
      <c r="I18" s="51"/>
      <c r="J18" s="50"/>
      <c r="K18" s="52"/>
      <c r="L18" s="51"/>
      <c r="M18" s="51"/>
      <c r="N18" s="50"/>
      <c r="P18" s="29"/>
      <c r="Q18" s="18" t="s">
        <v>6</v>
      </c>
      <c r="R18" s="20"/>
      <c r="S18" s="20"/>
      <c r="T18" s="19"/>
      <c r="U18" s="18" t="s">
        <v>8</v>
      </c>
      <c r="V18" s="49"/>
      <c r="W18" s="49"/>
      <c r="X18" s="16"/>
      <c r="Y18" s="18" t="s">
        <v>7</v>
      </c>
      <c r="Z18" s="17"/>
      <c r="AA18" s="17"/>
      <c r="AB18" s="16"/>
      <c r="AC18" s="27"/>
      <c r="AD18" s="12"/>
      <c r="AE18" s="11"/>
      <c r="AF18" s="26" t="s">
        <v>2</v>
      </c>
      <c r="AG18" s="9">
        <f t="shared" si="6"/>
        <v>7227.9999999999982</v>
      </c>
      <c r="AH18" s="9">
        <f t="shared" si="7"/>
        <v>6959.0000000000009</v>
      </c>
      <c r="AI18" s="8">
        <f t="shared" si="8"/>
        <v>14187.000000000015</v>
      </c>
      <c r="AJ18" s="10">
        <v>963.99999999999898</v>
      </c>
      <c r="AK18" s="10">
        <v>867.99999999999909</v>
      </c>
      <c r="AL18" s="10">
        <v>1832.0000000000007</v>
      </c>
      <c r="AM18" s="14">
        <v>928.00000000000045</v>
      </c>
      <c r="AN18" s="10">
        <v>875.00000000000091</v>
      </c>
      <c r="AO18" s="13">
        <v>1803.0000000000052</v>
      </c>
      <c r="AP18" s="10">
        <v>896.99999999999773</v>
      </c>
      <c r="AQ18" s="10">
        <v>890.99999999999943</v>
      </c>
      <c r="AR18" s="10">
        <v>1788.0000000000007</v>
      </c>
      <c r="AS18" s="14">
        <v>910.99999999999864</v>
      </c>
      <c r="AT18" s="10">
        <v>888.00000000000182</v>
      </c>
      <c r="AU18" s="13">
        <v>1798.9999999999993</v>
      </c>
      <c r="AV18" s="10">
        <v>825.00000000000114</v>
      </c>
      <c r="AW18" s="10">
        <v>810.00000000000136</v>
      </c>
      <c r="AX18" s="10">
        <v>1635.0000000000009</v>
      </c>
      <c r="AY18" s="14">
        <v>815.00000000000136</v>
      </c>
      <c r="AZ18" s="10">
        <v>774.99999999999761</v>
      </c>
      <c r="BA18" s="13">
        <v>1589.9999999999986</v>
      </c>
      <c r="BB18" s="10">
        <v>703.00000000000125</v>
      </c>
      <c r="BC18" s="10">
        <v>665.00000000000261</v>
      </c>
      <c r="BD18" s="10">
        <v>1368.0000000000036</v>
      </c>
      <c r="BE18" s="14">
        <v>659.00000000000034</v>
      </c>
      <c r="BF18" s="10">
        <v>640.99999999999761</v>
      </c>
      <c r="BG18" s="13">
        <v>1300.0000000000064</v>
      </c>
      <c r="BH18" s="10">
        <v>525.99999999999932</v>
      </c>
      <c r="BI18" s="10">
        <v>546.00000000000057</v>
      </c>
      <c r="BJ18" s="10">
        <v>1071.9999999999991</v>
      </c>
      <c r="BL18" s="12"/>
      <c r="BM18" s="11"/>
      <c r="BN18" s="11" t="s">
        <v>2</v>
      </c>
      <c r="BO18" s="10">
        <v>963.99999999999898</v>
      </c>
      <c r="BP18" s="10">
        <v>867.99999999999909</v>
      </c>
      <c r="BQ18" s="10">
        <v>1832.0000000000007</v>
      </c>
      <c r="BR18" s="10">
        <v>928.00000000000045</v>
      </c>
      <c r="BS18" s="10">
        <v>875.00000000000091</v>
      </c>
      <c r="BT18" s="10">
        <v>1803.0000000000052</v>
      </c>
      <c r="BU18" s="10">
        <v>896.99999999999773</v>
      </c>
      <c r="BV18" s="10">
        <v>890.99999999999943</v>
      </c>
      <c r="BW18" s="10">
        <v>1788.0000000000007</v>
      </c>
      <c r="BX18" s="10">
        <v>910.99999999999864</v>
      </c>
      <c r="BY18" s="10">
        <v>888.00000000000182</v>
      </c>
      <c r="BZ18" s="10">
        <v>1798.9999999999993</v>
      </c>
      <c r="CA18" s="10">
        <v>825.00000000000114</v>
      </c>
      <c r="CB18" s="10">
        <v>810.00000000000136</v>
      </c>
      <c r="CC18" s="10">
        <v>1635.0000000000009</v>
      </c>
      <c r="CD18" s="10">
        <v>815.00000000000136</v>
      </c>
      <c r="CE18" s="10">
        <v>774.99999999999761</v>
      </c>
      <c r="CF18" s="10">
        <v>1589.9999999999986</v>
      </c>
      <c r="CG18" s="9">
        <f t="shared" si="9"/>
        <v>5339.9999999999982</v>
      </c>
      <c r="CH18" s="9">
        <f t="shared" si="10"/>
        <v>5107</v>
      </c>
      <c r="CI18" s="8">
        <f t="shared" si="11"/>
        <v>10447.000000000005</v>
      </c>
      <c r="CK18" s="12"/>
      <c r="CL18" s="11"/>
      <c r="CM18" s="11" t="s">
        <v>2</v>
      </c>
      <c r="CN18" s="10">
        <v>703.00000000000125</v>
      </c>
      <c r="CO18" s="10">
        <v>665.00000000000261</v>
      </c>
      <c r="CP18" s="10">
        <v>1368.0000000000036</v>
      </c>
      <c r="CQ18" s="10">
        <v>659.00000000000034</v>
      </c>
      <c r="CR18" s="10">
        <v>640.99999999999761</v>
      </c>
      <c r="CS18" s="10">
        <v>1300.0000000000064</v>
      </c>
      <c r="CT18" s="10">
        <v>525.99999999999932</v>
      </c>
      <c r="CU18" s="10">
        <v>546.00000000000057</v>
      </c>
      <c r="CV18" s="10">
        <v>1071.9999999999991</v>
      </c>
      <c r="CW18" s="9">
        <f t="shared" si="12"/>
        <v>1888.0000000000009</v>
      </c>
      <c r="CX18" s="9">
        <f t="shared" si="13"/>
        <v>1852.0000000000009</v>
      </c>
      <c r="CY18" s="8">
        <f t="shared" si="14"/>
        <v>3740.0000000000091</v>
      </c>
    </row>
    <row r="19" spans="2:104" ht="14.1" customHeight="1">
      <c r="B19" s="48" t="s">
        <v>39</v>
      </c>
      <c r="C19" s="45">
        <v>76118</v>
      </c>
      <c r="D19" s="45">
        <v>18343</v>
      </c>
      <c r="E19" s="44">
        <v>57775</v>
      </c>
      <c r="F19" s="45">
        <v>72241</v>
      </c>
      <c r="G19" s="45">
        <v>15526</v>
      </c>
      <c r="H19" s="44">
        <v>56715</v>
      </c>
      <c r="I19" s="45">
        <v>615</v>
      </c>
      <c r="J19" s="54">
        <v>463</v>
      </c>
      <c r="K19" s="46">
        <v>152</v>
      </c>
      <c r="L19" s="45">
        <v>3262</v>
      </c>
      <c r="M19" s="45">
        <v>2354</v>
      </c>
      <c r="N19" s="44">
        <v>908</v>
      </c>
      <c r="P19" s="43" t="s">
        <v>3</v>
      </c>
      <c r="Q19" s="4" t="s">
        <v>6</v>
      </c>
      <c r="R19" s="4" t="s">
        <v>5</v>
      </c>
      <c r="S19" s="4" t="s">
        <v>0</v>
      </c>
      <c r="T19" s="4" t="s">
        <v>2</v>
      </c>
      <c r="U19" s="4" t="s">
        <v>6</v>
      </c>
      <c r="V19" s="28" t="s">
        <v>5</v>
      </c>
      <c r="W19" s="28" t="s">
        <v>0</v>
      </c>
      <c r="X19" s="4" t="s">
        <v>2</v>
      </c>
      <c r="Y19" s="4" t="s">
        <v>6</v>
      </c>
      <c r="Z19" s="4" t="s">
        <v>5</v>
      </c>
      <c r="AA19" s="4" t="s">
        <v>0</v>
      </c>
      <c r="AB19" s="4" t="s">
        <v>2</v>
      </c>
      <c r="AD19" s="39" t="s">
        <v>38</v>
      </c>
      <c r="AE19" s="38" t="s">
        <v>6</v>
      </c>
      <c r="AF19" s="42" t="s">
        <v>6</v>
      </c>
      <c r="AG19" s="36">
        <f t="shared" si="6"/>
        <v>42698.999999999949</v>
      </c>
      <c r="AH19" s="36">
        <f t="shared" si="7"/>
        <v>42205.999999999956</v>
      </c>
      <c r="AI19" s="35">
        <f t="shared" si="8"/>
        <v>84905.000000000073</v>
      </c>
      <c r="AJ19" s="37">
        <v>5022.9999999999773</v>
      </c>
      <c r="AK19" s="37">
        <v>4528.9999999999773</v>
      </c>
      <c r="AL19" s="37">
        <v>9551.9999999999873</v>
      </c>
      <c r="AM19" s="41">
        <v>4754.0000000000018</v>
      </c>
      <c r="AN19" s="37">
        <v>4509.9999999999927</v>
      </c>
      <c r="AO19" s="40">
        <v>9264.0000000000491</v>
      </c>
      <c r="AP19" s="37">
        <v>4838.9999999999936</v>
      </c>
      <c r="AQ19" s="37">
        <v>4604.00000000004</v>
      </c>
      <c r="AR19" s="37">
        <v>9443.0000000000509</v>
      </c>
      <c r="AS19" s="41">
        <v>4683.0000000000036</v>
      </c>
      <c r="AT19" s="37">
        <v>4624.0000000000118</v>
      </c>
      <c r="AU19" s="40">
        <v>9307.0000000000364</v>
      </c>
      <c r="AV19" s="37">
        <v>4637.0000000000146</v>
      </c>
      <c r="AW19" s="37">
        <v>4482.9999999999609</v>
      </c>
      <c r="AX19" s="37">
        <v>9119.9999999999945</v>
      </c>
      <c r="AY19" s="41">
        <v>4622.9999999999573</v>
      </c>
      <c r="AZ19" s="37">
        <v>4701.9999999999809</v>
      </c>
      <c r="BA19" s="40">
        <v>9325.0000000000255</v>
      </c>
      <c r="BB19" s="37">
        <v>4902.0000000000255</v>
      </c>
      <c r="BC19" s="37">
        <v>4946.9999999999936</v>
      </c>
      <c r="BD19" s="37">
        <v>9848.9999999999909</v>
      </c>
      <c r="BE19" s="41">
        <v>4514.9999999999782</v>
      </c>
      <c r="BF19" s="37">
        <v>4877.0000000000191</v>
      </c>
      <c r="BG19" s="40">
        <v>9391.9999999999563</v>
      </c>
      <c r="BH19" s="37">
        <v>4723.0000000000009</v>
      </c>
      <c r="BI19" s="37">
        <v>4929.9999999999791</v>
      </c>
      <c r="BJ19" s="37">
        <v>9652.9999999999891</v>
      </c>
      <c r="BL19" s="39" t="s">
        <v>38</v>
      </c>
      <c r="BM19" s="38" t="s">
        <v>6</v>
      </c>
      <c r="BN19" s="38" t="s">
        <v>6</v>
      </c>
      <c r="BO19" s="37">
        <v>5022.9999999999773</v>
      </c>
      <c r="BP19" s="37">
        <v>4528.9999999999773</v>
      </c>
      <c r="BQ19" s="37">
        <v>9551.9999999999873</v>
      </c>
      <c r="BR19" s="37">
        <v>4754.0000000000018</v>
      </c>
      <c r="BS19" s="37">
        <v>4509.9999999999927</v>
      </c>
      <c r="BT19" s="37">
        <v>9264.0000000000491</v>
      </c>
      <c r="BU19" s="37">
        <v>4838.9999999999936</v>
      </c>
      <c r="BV19" s="37">
        <v>4604.00000000004</v>
      </c>
      <c r="BW19" s="37">
        <v>9443.0000000000509</v>
      </c>
      <c r="BX19" s="37">
        <v>4683.0000000000036</v>
      </c>
      <c r="BY19" s="37">
        <v>4624.0000000000118</v>
      </c>
      <c r="BZ19" s="37">
        <v>9307.0000000000364</v>
      </c>
      <c r="CA19" s="37">
        <v>4637.0000000000146</v>
      </c>
      <c r="CB19" s="37">
        <v>4482.9999999999609</v>
      </c>
      <c r="CC19" s="37">
        <v>9119.9999999999945</v>
      </c>
      <c r="CD19" s="37">
        <v>4622.9999999999573</v>
      </c>
      <c r="CE19" s="37">
        <v>4701.9999999999809</v>
      </c>
      <c r="CF19" s="37">
        <v>9325.0000000000255</v>
      </c>
      <c r="CG19" s="36">
        <f t="shared" si="9"/>
        <v>28558.999999999945</v>
      </c>
      <c r="CH19" s="36">
        <f t="shared" si="10"/>
        <v>27451.999999999964</v>
      </c>
      <c r="CI19" s="35">
        <f t="shared" si="11"/>
        <v>56011.000000000146</v>
      </c>
      <c r="CK19" s="39" t="s">
        <v>38</v>
      </c>
      <c r="CL19" s="38" t="s">
        <v>6</v>
      </c>
      <c r="CM19" s="38" t="s">
        <v>6</v>
      </c>
      <c r="CN19" s="37">
        <v>4902.0000000000255</v>
      </c>
      <c r="CO19" s="37">
        <v>4946.9999999999936</v>
      </c>
      <c r="CP19" s="37">
        <v>9848.9999999999909</v>
      </c>
      <c r="CQ19" s="37">
        <v>4514.9999999999782</v>
      </c>
      <c r="CR19" s="37">
        <v>4877.0000000000191</v>
      </c>
      <c r="CS19" s="37">
        <v>9391.9999999999563</v>
      </c>
      <c r="CT19" s="37">
        <v>4723.0000000000009</v>
      </c>
      <c r="CU19" s="37">
        <v>4929.9999999999791</v>
      </c>
      <c r="CV19" s="37">
        <v>9652.9999999999891</v>
      </c>
      <c r="CW19" s="36">
        <f t="shared" si="12"/>
        <v>14140.000000000004</v>
      </c>
      <c r="CX19" s="36">
        <f t="shared" si="13"/>
        <v>14753.999999999993</v>
      </c>
      <c r="CY19" s="35">
        <f t="shared" si="14"/>
        <v>28893.999999999938</v>
      </c>
      <c r="CZ19" s="25"/>
    </row>
    <row r="20" spans="2:104" ht="14.1" customHeight="1">
      <c r="B20" s="34" t="s">
        <v>12</v>
      </c>
      <c r="C20" s="31">
        <v>39446</v>
      </c>
      <c r="D20" s="31">
        <v>9246</v>
      </c>
      <c r="E20" s="30">
        <v>30200</v>
      </c>
      <c r="F20" s="31">
        <v>37512</v>
      </c>
      <c r="G20" s="31">
        <v>7857</v>
      </c>
      <c r="H20" s="30">
        <v>29655</v>
      </c>
      <c r="I20" s="31">
        <v>329</v>
      </c>
      <c r="J20" s="53">
        <v>245</v>
      </c>
      <c r="K20" s="32">
        <v>84</v>
      </c>
      <c r="L20" s="31">
        <v>1605</v>
      </c>
      <c r="M20" s="31">
        <v>1144</v>
      </c>
      <c r="N20" s="30">
        <v>461</v>
      </c>
      <c r="P20" s="29" t="s">
        <v>10</v>
      </c>
      <c r="Q20" s="133">
        <v>22620.999999999993</v>
      </c>
      <c r="R20" s="134">
        <v>18966.000000000015</v>
      </c>
      <c r="S20" s="134">
        <v>0</v>
      </c>
      <c r="T20" s="135">
        <v>3655.0000000000018</v>
      </c>
      <c r="U20" s="133">
        <v>9676.0000000000073</v>
      </c>
      <c r="V20" s="134">
        <v>6437.9999999999964</v>
      </c>
      <c r="W20" s="134">
        <v>0</v>
      </c>
      <c r="X20" s="135">
        <v>3238.0000000000005</v>
      </c>
      <c r="Y20" s="133">
        <v>12945.000000000015</v>
      </c>
      <c r="Z20" s="134">
        <v>12527.999999999985</v>
      </c>
      <c r="AA20" s="134">
        <v>0</v>
      </c>
      <c r="AB20" s="135">
        <v>417.00000000000011</v>
      </c>
      <c r="AC20" s="27"/>
      <c r="AD20" s="12"/>
      <c r="AE20" s="11"/>
      <c r="AF20" s="26" t="s">
        <v>5</v>
      </c>
      <c r="AG20" s="9">
        <f t="shared" si="6"/>
        <v>16987.999999999989</v>
      </c>
      <c r="AH20" s="9">
        <f t="shared" si="7"/>
        <v>16669.999999999982</v>
      </c>
      <c r="AI20" s="8">
        <f t="shared" si="8"/>
        <v>33657.999999999985</v>
      </c>
      <c r="AJ20" s="10">
        <v>1829.0000000000005</v>
      </c>
      <c r="AK20" s="10">
        <v>1499.9999999999939</v>
      </c>
      <c r="AL20" s="10">
        <v>3328.999999999995</v>
      </c>
      <c r="AM20" s="14">
        <v>1714.000000000003</v>
      </c>
      <c r="AN20" s="10">
        <v>1613.999999999995</v>
      </c>
      <c r="AO20" s="13">
        <v>3328.0000000000159</v>
      </c>
      <c r="AP20" s="10">
        <v>1883.9999999999989</v>
      </c>
      <c r="AQ20" s="10">
        <v>1725.9999999999966</v>
      </c>
      <c r="AR20" s="10">
        <v>3610.0000000000182</v>
      </c>
      <c r="AS20" s="14">
        <v>1806.9999999999927</v>
      </c>
      <c r="AT20" s="10">
        <v>1702.999999999997</v>
      </c>
      <c r="AU20" s="13">
        <v>3509.9999999999968</v>
      </c>
      <c r="AV20" s="10">
        <v>1716.9999999999986</v>
      </c>
      <c r="AW20" s="10">
        <v>1699.9999999999973</v>
      </c>
      <c r="AX20" s="10">
        <v>3417.0000000000045</v>
      </c>
      <c r="AY20" s="14">
        <v>1747.0000000000014</v>
      </c>
      <c r="AZ20" s="10">
        <v>1787.0000000000002</v>
      </c>
      <c r="BA20" s="13">
        <v>3533.9999999999945</v>
      </c>
      <c r="BB20" s="10">
        <v>2166.9999999999977</v>
      </c>
      <c r="BC20" s="10">
        <v>2195.0000000000027</v>
      </c>
      <c r="BD20" s="10">
        <v>4361.9999999999955</v>
      </c>
      <c r="BE20" s="14">
        <v>2003.9999999999941</v>
      </c>
      <c r="BF20" s="10">
        <v>2176.9999999999995</v>
      </c>
      <c r="BG20" s="13">
        <v>4180.9999999999836</v>
      </c>
      <c r="BH20" s="10">
        <v>2118.9999999999986</v>
      </c>
      <c r="BI20" s="10">
        <v>2268</v>
      </c>
      <c r="BJ20" s="10">
        <v>4386.9999999999827</v>
      </c>
      <c r="BL20" s="12"/>
      <c r="BM20" s="11"/>
      <c r="BN20" s="11" t="s">
        <v>5</v>
      </c>
      <c r="BO20" s="10">
        <v>1829.0000000000005</v>
      </c>
      <c r="BP20" s="10">
        <v>1499.9999999999939</v>
      </c>
      <c r="BQ20" s="10">
        <v>3328.999999999995</v>
      </c>
      <c r="BR20" s="10">
        <v>1714.000000000003</v>
      </c>
      <c r="BS20" s="10">
        <v>1613.999999999995</v>
      </c>
      <c r="BT20" s="10">
        <v>3328.0000000000159</v>
      </c>
      <c r="BU20" s="10">
        <v>1883.9999999999989</v>
      </c>
      <c r="BV20" s="10">
        <v>1725.9999999999966</v>
      </c>
      <c r="BW20" s="10">
        <v>3610.0000000000182</v>
      </c>
      <c r="BX20" s="10">
        <v>1806.9999999999927</v>
      </c>
      <c r="BY20" s="10">
        <v>1702.999999999997</v>
      </c>
      <c r="BZ20" s="10">
        <v>3509.9999999999968</v>
      </c>
      <c r="CA20" s="10">
        <v>1716.9999999999986</v>
      </c>
      <c r="CB20" s="10">
        <v>1699.9999999999973</v>
      </c>
      <c r="CC20" s="10">
        <v>3417.0000000000045</v>
      </c>
      <c r="CD20" s="10">
        <v>1747.0000000000014</v>
      </c>
      <c r="CE20" s="10">
        <v>1787.0000000000002</v>
      </c>
      <c r="CF20" s="10">
        <v>3533.9999999999945</v>
      </c>
      <c r="CG20" s="9">
        <f t="shared" si="9"/>
        <v>10697.999999999996</v>
      </c>
      <c r="CH20" s="9">
        <f t="shared" si="10"/>
        <v>10029.99999999998</v>
      </c>
      <c r="CI20" s="8">
        <f t="shared" si="11"/>
        <v>20728.000000000022</v>
      </c>
      <c r="CK20" s="12"/>
      <c r="CL20" s="11"/>
      <c r="CM20" s="11" t="s">
        <v>5</v>
      </c>
      <c r="CN20" s="10">
        <v>2166.9999999999977</v>
      </c>
      <c r="CO20" s="10">
        <v>2195.0000000000027</v>
      </c>
      <c r="CP20" s="10">
        <v>4361.9999999999955</v>
      </c>
      <c r="CQ20" s="10">
        <v>2003.9999999999941</v>
      </c>
      <c r="CR20" s="10">
        <v>2176.9999999999995</v>
      </c>
      <c r="CS20" s="10">
        <v>4180.9999999999836</v>
      </c>
      <c r="CT20" s="10">
        <v>2118.9999999999986</v>
      </c>
      <c r="CU20" s="10">
        <v>2268</v>
      </c>
      <c r="CV20" s="10">
        <v>4386.9999999999827</v>
      </c>
      <c r="CW20" s="9">
        <f t="shared" si="12"/>
        <v>6289.9999999999909</v>
      </c>
      <c r="CX20" s="9">
        <f t="shared" si="13"/>
        <v>6640.0000000000018</v>
      </c>
      <c r="CY20" s="8">
        <f t="shared" si="14"/>
        <v>12929.99999999996</v>
      </c>
      <c r="CZ20" s="25"/>
    </row>
    <row r="21" spans="2:104" ht="14.1" customHeight="1">
      <c r="B21" s="34" t="s">
        <v>11</v>
      </c>
      <c r="C21" s="31">
        <v>36672</v>
      </c>
      <c r="D21" s="31">
        <v>9097</v>
      </c>
      <c r="E21" s="30">
        <v>27575</v>
      </c>
      <c r="F21" s="31">
        <v>34729</v>
      </c>
      <c r="G21" s="31">
        <v>7669</v>
      </c>
      <c r="H21" s="30">
        <v>27060</v>
      </c>
      <c r="I21" s="31">
        <v>286</v>
      </c>
      <c r="J21" s="53">
        <v>218</v>
      </c>
      <c r="K21" s="32">
        <v>68</v>
      </c>
      <c r="L21" s="31">
        <v>1657</v>
      </c>
      <c r="M21" s="31">
        <v>1210</v>
      </c>
      <c r="N21" s="30">
        <v>447</v>
      </c>
      <c r="P21" s="29" t="s">
        <v>6</v>
      </c>
      <c r="Q21" s="18">
        <v>20958.999999999993</v>
      </c>
      <c r="R21" s="20">
        <v>17305.999999999993</v>
      </c>
      <c r="S21" s="20">
        <v>0</v>
      </c>
      <c r="T21" s="19">
        <v>3652.9999999999991</v>
      </c>
      <c r="U21" s="18">
        <v>9215.0000000000073</v>
      </c>
      <c r="V21" s="28">
        <v>5924.0000000000027</v>
      </c>
      <c r="W21" s="28">
        <v>0</v>
      </c>
      <c r="X21" s="19">
        <v>3290.9999999999982</v>
      </c>
      <c r="Y21" s="18">
        <v>11743.999999999989</v>
      </c>
      <c r="Z21" s="20">
        <v>11382</v>
      </c>
      <c r="AA21" s="20">
        <v>0</v>
      </c>
      <c r="AB21" s="19">
        <v>362.00000000000006</v>
      </c>
      <c r="AC21" s="27"/>
      <c r="AD21" s="12"/>
      <c r="AE21" s="11"/>
      <c r="AF21" s="26" t="s">
        <v>0</v>
      </c>
      <c r="AG21" s="9">
        <f t="shared" si="6"/>
        <v>11879.999999999998</v>
      </c>
      <c r="AH21" s="9">
        <f t="shared" si="7"/>
        <v>11251.999999999993</v>
      </c>
      <c r="AI21" s="8">
        <f t="shared" si="8"/>
        <v>23132.000000000029</v>
      </c>
      <c r="AJ21" s="10">
        <v>1407.9999999999995</v>
      </c>
      <c r="AK21" s="10">
        <v>1304.9999999999986</v>
      </c>
      <c r="AL21" s="10">
        <v>2712.9999999999959</v>
      </c>
      <c r="AM21" s="14">
        <v>1355.999999999997</v>
      </c>
      <c r="AN21" s="10">
        <v>1264.9999999999989</v>
      </c>
      <c r="AO21" s="13">
        <v>2620.9999999999995</v>
      </c>
      <c r="AP21" s="10">
        <v>1278.0000000000011</v>
      </c>
      <c r="AQ21" s="10">
        <v>1223.9999999999995</v>
      </c>
      <c r="AR21" s="10">
        <v>2501.9999999999986</v>
      </c>
      <c r="AS21" s="14">
        <v>1285</v>
      </c>
      <c r="AT21" s="10">
        <v>1222.0000000000032</v>
      </c>
      <c r="AU21" s="13">
        <v>2506.9999999999959</v>
      </c>
      <c r="AV21" s="10">
        <v>1298.0000000000009</v>
      </c>
      <c r="AW21" s="10">
        <v>1212.9999999999975</v>
      </c>
      <c r="AX21" s="10">
        <v>2511.0000000000082</v>
      </c>
      <c r="AY21" s="14">
        <v>1331.0000000000036</v>
      </c>
      <c r="AZ21" s="10">
        <v>1248.9999999999991</v>
      </c>
      <c r="BA21" s="13">
        <v>2580.0000000000086</v>
      </c>
      <c r="BB21" s="10">
        <v>1280.0000000000016</v>
      </c>
      <c r="BC21" s="10">
        <v>1242.9999999999973</v>
      </c>
      <c r="BD21" s="10">
        <v>2523.0000000000196</v>
      </c>
      <c r="BE21" s="14">
        <v>1290.9999999999989</v>
      </c>
      <c r="BF21" s="10">
        <v>1264.0000000000009</v>
      </c>
      <c r="BG21" s="13">
        <v>2554.9999999999977</v>
      </c>
      <c r="BH21" s="10">
        <v>1352.9999999999968</v>
      </c>
      <c r="BI21" s="10">
        <v>1267.0000000000009</v>
      </c>
      <c r="BJ21" s="10">
        <v>2620.0000000000027</v>
      </c>
      <c r="BL21" s="12"/>
      <c r="BM21" s="11"/>
      <c r="BN21" s="11" t="s">
        <v>0</v>
      </c>
      <c r="BO21" s="10">
        <v>1407.9999999999995</v>
      </c>
      <c r="BP21" s="10">
        <v>1304.9999999999986</v>
      </c>
      <c r="BQ21" s="10">
        <v>2712.9999999999959</v>
      </c>
      <c r="BR21" s="10">
        <v>1355.999999999997</v>
      </c>
      <c r="BS21" s="10">
        <v>1264.9999999999989</v>
      </c>
      <c r="BT21" s="10">
        <v>2620.9999999999995</v>
      </c>
      <c r="BU21" s="10">
        <v>1278.0000000000011</v>
      </c>
      <c r="BV21" s="10">
        <v>1223.9999999999995</v>
      </c>
      <c r="BW21" s="10">
        <v>2501.9999999999986</v>
      </c>
      <c r="BX21" s="10">
        <v>1285</v>
      </c>
      <c r="BY21" s="10">
        <v>1222.0000000000032</v>
      </c>
      <c r="BZ21" s="10">
        <v>2506.9999999999959</v>
      </c>
      <c r="CA21" s="10">
        <v>1298.0000000000009</v>
      </c>
      <c r="CB21" s="10">
        <v>1212.9999999999975</v>
      </c>
      <c r="CC21" s="10">
        <v>2511.0000000000082</v>
      </c>
      <c r="CD21" s="10">
        <v>1331.0000000000036</v>
      </c>
      <c r="CE21" s="10">
        <v>1248.9999999999991</v>
      </c>
      <c r="CF21" s="10">
        <v>2580.0000000000086</v>
      </c>
      <c r="CG21" s="9">
        <f t="shared" si="9"/>
        <v>7956.0000000000018</v>
      </c>
      <c r="CH21" s="9">
        <f t="shared" si="10"/>
        <v>7477.9999999999964</v>
      </c>
      <c r="CI21" s="8">
        <f t="shared" si="11"/>
        <v>15434.000000000009</v>
      </c>
      <c r="CK21" s="12"/>
      <c r="CL21" s="11"/>
      <c r="CM21" s="11" t="s">
        <v>0</v>
      </c>
      <c r="CN21" s="10">
        <v>1280.0000000000016</v>
      </c>
      <c r="CO21" s="10">
        <v>1242.9999999999973</v>
      </c>
      <c r="CP21" s="10">
        <v>2523.0000000000196</v>
      </c>
      <c r="CQ21" s="10">
        <v>1290.9999999999989</v>
      </c>
      <c r="CR21" s="10">
        <v>1264.0000000000009</v>
      </c>
      <c r="CS21" s="10">
        <v>2554.9999999999977</v>
      </c>
      <c r="CT21" s="10">
        <v>1352.9999999999968</v>
      </c>
      <c r="CU21" s="10">
        <v>1267.0000000000009</v>
      </c>
      <c r="CV21" s="10">
        <v>2620.0000000000027</v>
      </c>
      <c r="CW21" s="9">
        <f t="shared" si="12"/>
        <v>3923.9999999999973</v>
      </c>
      <c r="CX21" s="9">
        <f t="shared" si="13"/>
        <v>3773.9999999999991</v>
      </c>
      <c r="CY21" s="8">
        <f t="shared" si="14"/>
        <v>7698.00000000002</v>
      </c>
      <c r="CZ21" s="25"/>
    </row>
    <row r="22" spans="2:104" ht="5.0999999999999996" customHeight="1">
      <c r="B22" s="34"/>
      <c r="C22" s="51"/>
      <c r="D22" s="51"/>
      <c r="E22" s="50"/>
      <c r="F22" s="51"/>
      <c r="G22" s="51"/>
      <c r="H22" s="50"/>
      <c r="I22" s="31"/>
      <c r="J22" s="53"/>
      <c r="K22" s="55"/>
      <c r="L22" s="51"/>
      <c r="M22" s="51"/>
      <c r="N22" s="50"/>
      <c r="P22" s="29"/>
      <c r="Q22" s="18">
        <v>43580.000000000015</v>
      </c>
      <c r="R22" s="20">
        <v>36272</v>
      </c>
      <c r="S22" s="20">
        <v>0</v>
      </c>
      <c r="T22" s="19">
        <v>7307.9999999999982</v>
      </c>
      <c r="U22" s="18">
        <v>18891</v>
      </c>
      <c r="V22" s="49">
        <v>12361.999999999998</v>
      </c>
      <c r="W22" s="49">
        <v>0</v>
      </c>
      <c r="X22" s="16">
        <v>6529</v>
      </c>
      <c r="Y22" s="18">
        <v>24689.000000000015</v>
      </c>
      <c r="Z22" s="17">
        <v>23909.999999999989</v>
      </c>
      <c r="AA22" s="17">
        <v>0</v>
      </c>
      <c r="AB22" s="16">
        <v>779.00000000000023</v>
      </c>
      <c r="AC22" s="27"/>
      <c r="AD22" s="12"/>
      <c r="AE22" s="11"/>
      <c r="AF22" s="26" t="s">
        <v>2</v>
      </c>
      <c r="AG22" s="9">
        <f t="shared" si="6"/>
        <v>13831.000000000005</v>
      </c>
      <c r="AH22" s="9">
        <f t="shared" si="7"/>
        <v>14283.999999999996</v>
      </c>
      <c r="AI22" s="8">
        <f t="shared" si="8"/>
        <v>28114.999999999996</v>
      </c>
      <c r="AJ22" s="10">
        <v>1786.0000000000045</v>
      </c>
      <c r="AK22" s="10">
        <v>1724</v>
      </c>
      <c r="AL22" s="10">
        <v>3509.9999999999973</v>
      </c>
      <c r="AM22" s="14">
        <v>1683.9999999999964</v>
      </c>
      <c r="AN22" s="10">
        <v>1630.9999999999998</v>
      </c>
      <c r="AO22" s="13">
        <v>3314.9999999999936</v>
      </c>
      <c r="AP22" s="10">
        <v>1676.9999999999968</v>
      </c>
      <c r="AQ22" s="10">
        <v>1653.9999999999986</v>
      </c>
      <c r="AR22" s="10">
        <v>3330.9999999999968</v>
      </c>
      <c r="AS22" s="14">
        <v>1591.0000000000009</v>
      </c>
      <c r="AT22" s="10">
        <v>1699.000000000003</v>
      </c>
      <c r="AU22" s="13">
        <v>3289.9999999999873</v>
      </c>
      <c r="AV22" s="10">
        <v>1621.9999999999991</v>
      </c>
      <c r="AW22" s="10">
        <v>1570.0000000000011</v>
      </c>
      <c r="AX22" s="10">
        <v>3191.9999999999986</v>
      </c>
      <c r="AY22" s="14">
        <v>1545.0000000000032</v>
      </c>
      <c r="AZ22" s="10">
        <v>1665.9999999999945</v>
      </c>
      <c r="BA22" s="13">
        <v>3211.0000000000005</v>
      </c>
      <c r="BB22" s="10">
        <v>1455.0000000000034</v>
      </c>
      <c r="BC22" s="10">
        <v>1509.0000000000014</v>
      </c>
      <c r="BD22" s="10">
        <v>2964.0000000000077</v>
      </c>
      <c r="BE22" s="14">
        <v>1219.9999999999977</v>
      </c>
      <c r="BF22" s="10">
        <v>1435.9999999999973</v>
      </c>
      <c r="BG22" s="13">
        <v>2656.0000000000118</v>
      </c>
      <c r="BH22" s="10">
        <v>1251.0000000000011</v>
      </c>
      <c r="BI22" s="10">
        <v>1394.9999999999993</v>
      </c>
      <c r="BJ22" s="10">
        <v>2646.0000000000036</v>
      </c>
      <c r="BL22" s="12"/>
      <c r="BM22" s="11"/>
      <c r="BN22" s="11" t="s">
        <v>2</v>
      </c>
      <c r="BO22" s="10">
        <v>1786.0000000000045</v>
      </c>
      <c r="BP22" s="10">
        <v>1724</v>
      </c>
      <c r="BQ22" s="10">
        <v>3509.9999999999973</v>
      </c>
      <c r="BR22" s="10">
        <v>1683.9999999999964</v>
      </c>
      <c r="BS22" s="10">
        <v>1630.9999999999998</v>
      </c>
      <c r="BT22" s="10">
        <v>3314.9999999999936</v>
      </c>
      <c r="BU22" s="10">
        <v>1676.9999999999968</v>
      </c>
      <c r="BV22" s="10">
        <v>1653.9999999999986</v>
      </c>
      <c r="BW22" s="10">
        <v>3330.9999999999968</v>
      </c>
      <c r="BX22" s="10">
        <v>1591.0000000000009</v>
      </c>
      <c r="BY22" s="10">
        <v>1699.000000000003</v>
      </c>
      <c r="BZ22" s="10">
        <v>3289.9999999999873</v>
      </c>
      <c r="CA22" s="10">
        <v>1621.9999999999991</v>
      </c>
      <c r="CB22" s="10">
        <v>1570.0000000000011</v>
      </c>
      <c r="CC22" s="10">
        <v>3191.9999999999986</v>
      </c>
      <c r="CD22" s="10">
        <v>1545.0000000000032</v>
      </c>
      <c r="CE22" s="10">
        <v>1665.9999999999945</v>
      </c>
      <c r="CF22" s="10">
        <v>3211.0000000000005</v>
      </c>
      <c r="CG22" s="9">
        <f t="shared" si="9"/>
        <v>9905.0000000000018</v>
      </c>
      <c r="CH22" s="9">
        <f t="shared" si="10"/>
        <v>9943.9999999999964</v>
      </c>
      <c r="CI22" s="8">
        <f t="shared" si="11"/>
        <v>19848.999999999975</v>
      </c>
      <c r="CK22" s="12"/>
      <c r="CL22" s="11"/>
      <c r="CM22" s="11" t="s">
        <v>2</v>
      </c>
      <c r="CN22" s="10">
        <v>1455.0000000000034</v>
      </c>
      <c r="CO22" s="10">
        <v>1509.0000000000014</v>
      </c>
      <c r="CP22" s="10">
        <v>2964.0000000000077</v>
      </c>
      <c r="CQ22" s="10">
        <v>1219.9999999999977</v>
      </c>
      <c r="CR22" s="10">
        <v>1435.9999999999973</v>
      </c>
      <c r="CS22" s="10">
        <v>2656.0000000000118</v>
      </c>
      <c r="CT22" s="10">
        <v>1251.0000000000011</v>
      </c>
      <c r="CU22" s="10">
        <v>1394.9999999999993</v>
      </c>
      <c r="CV22" s="10">
        <v>2646.0000000000036</v>
      </c>
      <c r="CW22" s="9">
        <f t="shared" si="12"/>
        <v>3926.0000000000018</v>
      </c>
      <c r="CX22" s="9">
        <f t="shared" si="13"/>
        <v>4339.9999999999982</v>
      </c>
      <c r="CY22" s="8">
        <f t="shared" si="14"/>
        <v>8266.0000000000236</v>
      </c>
    </row>
    <row r="23" spans="2:104" ht="14.1" customHeight="1">
      <c r="B23" s="48" t="s">
        <v>37</v>
      </c>
      <c r="C23" s="45">
        <v>43646</v>
      </c>
      <c r="D23" s="45">
        <v>20605</v>
      </c>
      <c r="E23" s="44">
        <v>23041</v>
      </c>
      <c r="F23" s="45">
        <v>39260</v>
      </c>
      <c r="G23" s="45">
        <v>16946</v>
      </c>
      <c r="H23" s="44">
        <v>22314</v>
      </c>
      <c r="I23" s="45">
        <v>303</v>
      </c>
      <c r="J23" s="54">
        <v>231</v>
      </c>
      <c r="K23" s="46">
        <v>72</v>
      </c>
      <c r="L23" s="45">
        <v>4083</v>
      </c>
      <c r="M23" s="45">
        <v>3428</v>
      </c>
      <c r="N23" s="44">
        <v>655</v>
      </c>
      <c r="P23" s="43"/>
      <c r="Q23" s="4" t="s">
        <v>30</v>
      </c>
      <c r="V23" s="28"/>
      <c r="W23" s="28"/>
      <c r="AD23" s="39"/>
      <c r="AE23" s="38" t="s">
        <v>8</v>
      </c>
      <c r="AF23" s="42" t="s">
        <v>6</v>
      </c>
      <c r="AG23" s="36">
        <f t="shared" si="6"/>
        <v>42698.999999999949</v>
      </c>
      <c r="AH23" s="36">
        <f t="shared" si="7"/>
        <v>42205.999999999956</v>
      </c>
      <c r="AI23" s="35">
        <f t="shared" si="8"/>
        <v>84905.000000000073</v>
      </c>
      <c r="AJ23" s="37">
        <v>5022.9999999999773</v>
      </c>
      <c r="AK23" s="37">
        <v>4528.9999999999773</v>
      </c>
      <c r="AL23" s="37">
        <v>9551.9999999999873</v>
      </c>
      <c r="AM23" s="41">
        <v>4754.0000000000018</v>
      </c>
      <c r="AN23" s="37">
        <v>4509.9999999999927</v>
      </c>
      <c r="AO23" s="40">
        <v>9264.0000000000491</v>
      </c>
      <c r="AP23" s="37">
        <v>4838.9999999999936</v>
      </c>
      <c r="AQ23" s="37">
        <v>4604.00000000004</v>
      </c>
      <c r="AR23" s="37">
        <v>9443.0000000000509</v>
      </c>
      <c r="AS23" s="41">
        <v>4683.0000000000036</v>
      </c>
      <c r="AT23" s="37">
        <v>4624.0000000000118</v>
      </c>
      <c r="AU23" s="40">
        <v>9307.0000000000364</v>
      </c>
      <c r="AV23" s="37">
        <v>4637.0000000000146</v>
      </c>
      <c r="AW23" s="37">
        <v>4482.9999999999609</v>
      </c>
      <c r="AX23" s="37">
        <v>9119.9999999999945</v>
      </c>
      <c r="AY23" s="41">
        <v>4622.9999999999573</v>
      </c>
      <c r="AZ23" s="37">
        <v>4701.9999999999809</v>
      </c>
      <c r="BA23" s="40">
        <v>9325.0000000000255</v>
      </c>
      <c r="BB23" s="37">
        <v>4902.0000000000255</v>
      </c>
      <c r="BC23" s="37">
        <v>4946.9999999999936</v>
      </c>
      <c r="BD23" s="37">
        <v>9848.9999999999909</v>
      </c>
      <c r="BE23" s="41">
        <v>4514.9999999999782</v>
      </c>
      <c r="BF23" s="37">
        <v>4877.0000000000191</v>
      </c>
      <c r="BG23" s="40">
        <v>9391.9999999999563</v>
      </c>
      <c r="BH23" s="37">
        <v>4723.0000000000009</v>
      </c>
      <c r="BI23" s="37">
        <v>4929.9999999999791</v>
      </c>
      <c r="BJ23" s="37">
        <v>9652.9999999999891</v>
      </c>
      <c r="BL23" s="39"/>
      <c r="BM23" s="38" t="s">
        <v>8</v>
      </c>
      <c r="BN23" s="38" t="s">
        <v>6</v>
      </c>
      <c r="BO23" s="37">
        <v>5022.9999999999773</v>
      </c>
      <c r="BP23" s="37">
        <v>4528.9999999999773</v>
      </c>
      <c r="BQ23" s="37">
        <v>9551.9999999999873</v>
      </c>
      <c r="BR23" s="37">
        <v>4754.0000000000018</v>
      </c>
      <c r="BS23" s="37">
        <v>4509.9999999999927</v>
      </c>
      <c r="BT23" s="37">
        <v>9264.0000000000491</v>
      </c>
      <c r="BU23" s="37">
        <v>4838.9999999999936</v>
      </c>
      <c r="BV23" s="37">
        <v>4604.00000000004</v>
      </c>
      <c r="BW23" s="37">
        <v>9443.0000000000509</v>
      </c>
      <c r="BX23" s="37">
        <v>4683.0000000000036</v>
      </c>
      <c r="BY23" s="37">
        <v>4624.0000000000118</v>
      </c>
      <c r="BZ23" s="37">
        <v>9307.0000000000364</v>
      </c>
      <c r="CA23" s="37">
        <v>4637.0000000000146</v>
      </c>
      <c r="CB23" s="37">
        <v>4482.9999999999609</v>
      </c>
      <c r="CC23" s="37">
        <v>9119.9999999999945</v>
      </c>
      <c r="CD23" s="37">
        <v>4622.9999999999573</v>
      </c>
      <c r="CE23" s="37">
        <v>4701.9999999999809</v>
      </c>
      <c r="CF23" s="37">
        <v>9325.0000000000255</v>
      </c>
      <c r="CG23" s="36">
        <f t="shared" si="9"/>
        <v>28558.999999999945</v>
      </c>
      <c r="CH23" s="36">
        <f t="shared" si="10"/>
        <v>27451.999999999964</v>
      </c>
      <c r="CI23" s="35">
        <f t="shared" si="11"/>
        <v>56011.000000000146</v>
      </c>
      <c r="CK23" s="39"/>
      <c r="CL23" s="38" t="s">
        <v>8</v>
      </c>
      <c r="CM23" s="38" t="s">
        <v>6</v>
      </c>
      <c r="CN23" s="37">
        <v>4902.0000000000255</v>
      </c>
      <c r="CO23" s="37">
        <v>4946.9999999999936</v>
      </c>
      <c r="CP23" s="37">
        <v>9848.9999999999909</v>
      </c>
      <c r="CQ23" s="37">
        <v>4514.9999999999782</v>
      </c>
      <c r="CR23" s="37">
        <v>4877.0000000000191</v>
      </c>
      <c r="CS23" s="37">
        <v>9391.9999999999563</v>
      </c>
      <c r="CT23" s="37">
        <v>4723.0000000000009</v>
      </c>
      <c r="CU23" s="37">
        <v>4929.9999999999791</v>
      </c>
      <c r="CV23" s="37">
        <v>9652.9999999999891</v>
      </c>
      <c r="CW23" s="36">
        <f t="shared" si="12"/>
        <v>14140.000000000004</v>
      </c>
      <c r="CX23" s="36">
        <f t="shared" si="13"/>
        <v>14753.999999999993</v>
      </c>
      <c r="CY23" s="35">
        <f t="shared" si="14"/>
        <v>28893.999999999938</v>
      </c>
      <c r="CZ23" s="25"/>
    </row>
    <row r="24" spans="2:104" ht="14.1" customHeight="1">
      <c r="B24" s="34" t="s">
        <v>12</v>
      </c>
      <c r="C24" s="31">
        <v>22454</v>
      </c>
      <c r="D24" s="31">
        <v>10528</v>
      </c>
      <c r="E24" s="30">
        <v>11926</v>
      </c>
      <c r="F24" s="31">
        <v>20310</v>
      </c>
      <c r="G24" s="31">
        <v>8733</v>
      </c>
      <c r="H24" s="30">
        <v>11577</v>
      </c>
      <c r="I24" s="31">
        <v>131</v>
      </c>
      <c r="J24" s="53">
        <v>94</v>
      </c>
      <c r="K24" s="32">
        <v>37</v>
      </c>
      <c r="L24" s="31">
        <v>2013</v>
      </c>
      <c r="M24" s="31">
        <v>1701</v>
      </c>
      <c r="N24" s="30">
        <v>312</v>
      </c>
      <c r="P24" s="29"/>
      <c r="Q24" s="133" t="s">
        <v>6</v>
      </c>
      <c r="R24" s="134"/>
      <c r="S24" s="134"/>
      <c r="T24" s="135"/>
      <c r="U24" s="133" t="s">
        <v>8</v>
      </c>
      <c r="V24" s="134"/>
      <c r="W24" s="134"/>
      <c r="X24" s="135"/>
      <c r="Y24" s="133" t="s">
        <v>7</v>
      </c>
      <c r="Z24" s="134"/>
      <c r="AA24" s="134"/>
      <c r="AB24" s="135"/>
      <c r="AC24" s="27"/>
      <c r="AD24" s="12"/>
      <c r="AE24" s="11"/>
      <c r="AF24" s="26" t="s">
        <v>5</v>
      </c>
      <c r="AG24" s="9">
        <f t="shared" si="6"/>
        <v>16987.999999999989</v>
      </c>
      <c r="AH24" s="9">
        <f t="shared" si="7"/>
        <v>16669.999999999982</v>
      </c>
      <c r="AI24" s="8">
        <f t="shared" si="8"/>
        <v>33657.999999999985</v>
      </c>
      <c r="AJ24" s="10">
        <v>1829.0000000000005</v>
      </c>
      <c r="AK24" s="10">
        <v>1499.9999999999939</v>
      </c>
      <c r="AL24" s="10">
        <v>3328.999999999995</v>
      </c>
      <c r="AM24" s="14">
        <v>1714.000000000003</v>
      </c>
      <c r="AN24" s="10">
        <v>1613.999999999995</v>
      </c>
      <c r="AO24" s="13">
        <v>3328.0000000000159</v>
      </c>
      <c r="AP24" s="10">
        <v>1883.9999999999989</v>
      </c>
      <c r="AQ24" s="10">
        <v>1725.9999999999966</v>
      </c>
      <c r="AR24" s="10">
        <v>3610.0000000000182</v>
      </c>
      <c r="AS24" s="14">
        <v>1806.9999999999927</v>
      </c>
      <c r="AT24" s="10">
        <v>1702.999999999997</v>
      </c>
      <c r="AU24" s="13">
        <v>3509.9999999999968</v>
      </c>
      <c r="AV24" s="10">
        <v>1716.9999999999986</v>
      </c>
      <c r="AW24" s="10">
        <v>1699.9999999999973</v>
      </c>
      <c r="AX24" s="10">
        <v>3417.0000000000045</v>
      </c>
      <c r="AY24" s="14">
        <v>1747.0000000000014</v>
      </c>
      <c r="AZ24" s="10">
        <v>1787.0000000000002</v>
      </c>
      <c r="BA24" s="13">
        <v>3533.9999999999945</v>
      </c>
      <c r="BB24" s="10">
        <v>2166.9999999999977</v>
      </c>
      <c r="BC24" s="10">
        <v>2195.0000000000027</v>
      </c>
      <c r="BD24" s="10">
        <v>4361.9999999999955</v>
      </c>
      <c r="BE24" s="14">
        <v>2003.9999999999941</v>
      </c>
      <c r="BF24" s="10">
        <v>2176.9999999999995</v>
      </c>
      <c r="BG24" s="13">
        <v>4180.9999999999836</v>
      </c>
      <c r="BH24" s="10">
        <v>2118.9999999999986</v>
      </c>
      <c r="BI24" s="10">
        <v>2268</v>
      </c>
      <c r="BJ24" s="10">
        <v>4386.9999999999827</v>
      </c>
      <c r="BL24" s="12"/>
      <c r="BM24" s="11"/>
      <c r="BN24" s="11" t="s">
        <v>5</v>
      </c>
      <c r="BO24" s="10">
        <v>1829.0000000000005</v>
      </c>
      <c r="BP24" s="10">
        <v>1499.9999999999939</v>
      </c>
      <c r="BQ24" s="10">
        <v>3328.999999999995</v>
      </c>
      <c r="BR24" s="10">
        <v>1714.000000000003</v>
      </c>
      <c r="BS24" s="10">
        <v>1613.999999999995</v>
      </c>
      <c r="BT24" s="10">
        <v>3328.0000000000159</v>
      </c>
      <c r="BU24" s="10">
        <v>1883.9999999999989</v>
      </c>
      <c r="BV24" s="10">
        <v>1725.9999999999966</v>
      </c>
      <c r="BW24" s="10">
        <v>3610.0000000000182</v>
      </c>
      <c r="BX24" s="10">
        <v>1806.9999999999927</v>
      </c>
      <c r="BY24" s="10">
        <v>1702.999999999997</v>
      </c>
      <c r="BZ24" s="10">
        <v>3509.9999999999968</v>
      </c>
      <c r="CA24" s="10">
        <v>1716.9999999999986</v>
      </c>
      <c r="CB24" s="10">
        <v>1699.9999999999973</v>
      </c>
      <c r="CC24" s="10">
        <v>3417.0000000000045</v>
      </c>
      <c r="CD24" s="10">
        <v>1747.0000000000014</v>
      </c>
      <c r="CE24" s="10">
        <v>1787.0000000000002</v>
      </c>
      <c r="CF24" s="10">
        <v>3533.9999999999945</v>
      </c>
      <c r="CG24" s="9">
        <f t="shared" si="9"/>
        <v>10697.999999999996</v>
      </c>
      <c r="CH24" s="9">
        <f t="shared" si="10"/>
        <v>10029.99999999998</v>
      </c>
      <c r="CI24" s="8">
        <f t="shared" si="11"/>
        <v>20728.000000000022</v>
      </c>
      <c r="CK24" s="12"/>
      <c r="CL24" s="11"/>
      <c r="CM24" s="11" t="s">
        <v>5</v>
      </c>
      <c r="CN24" s="10">
        <v>2166.9999999999977</v>
      </c>
      <c r="CO24" s="10">
        <v>2195.0000000000027</v>
      </c>
      <c r="CP24" s="10">
        <v>4361.9999999999955</v>
      </c>
      <c r="CQ24" s="10">
        <v>2003.9999999999941</v>
      </c>
      <c r="CR24" s="10">
        <v>2176.9999999999995</v>
      </c>
      <c r="CS24" s="10">
        <v>4180.9999999999836</v>
      </c>
      <c r="CT24" s="10">
        <v>2118.9999999999986</v>
      </c>
      <c r="CU24" s="10">
        <v>2268</v>
      </c>
      <c r="CV24" s="10">
        <v>4386.9999999999827</v>
      </c>
      <c r="CW24" s="9">
        <f t="shared" si="12"/>
        <v>6289.9999999999909</v>
      </c>
      <c r="CX24" s="9">
        <f t="shared" si="13"/>
        <v>6640.0000000000018</v>
      </c>
      <c r="CY24" s="8">
        <f t="shared" si="14"/>
        <v>12929.99999999996</v>
      </c>
      <c r="CZ24" s="25"/>
    </row>
    <row r="25" spans="2:104" ht="14.1" customHeight="1">
      <c r="B25" s="34" t="s">
        <v>11</v>
      </c>
      <c r="C25" s="31">
        <v>21192</v>
      </c>
      <c r="D25" s="31">
        <v>10077</v>
      </c>
      <c r="E25" s="30">
        <v>11115</v>
      </c>
      <c r="F25" s="31">
        <v>18950</v>
      </c>
      <c r="G25" s="31">
        <v>8213</v>
      </c>
      <c r="H25" s="30">
        <v>10737</v>
      </c>
      <c r="I25" s="31">
        <v>172</v>
      </c>
      <c r="J25" s="53">
        <v>137</v>
      </c>
      <c r="K25" s="32">
        <v>35</v>
      </c>
      <c r="L25" s="31">
        <v>2070</v>
      </c>
      <c r="M25" s="31">
        <v>1727</v>
      </c>
      <c r="N25" s="30">
        <v>343</v>
      </c>
      <c r="P25" s="29"/>
      <c r="Q25" s="18" t="s">
        <v>6</v>
      </c>
      <c r="R25" s="20" t="s">
        <v>5</v>
      </c>
      <c r="S25" s="20" t="s">
        <v>0</v>
      </c>
      <c r="T25" s="19" t="s">
        <v>2</v>
      </c>
      <c r="U25" s="18" t="s">
        <v>6</v>
      </c>
      <c r="V25" s="28" t="s">
        <v>5</v>
      </c>
      <c r="W25" s="28" t="s">
        <v>0</v>
      </c>
      <c r="X25" s="19" t="s">
        <v>2</v>
      </c>
      <c r="Y25" s="18" t="s">
        <v>6</v>
      </c>
      <c r="Z25" s="20" t="s">
        <v>5</v>
      </c>
      <c r="AA25" s="20" t="s">
        <v>0</v>
      </c>
      <c r="AB25" s="19" t="s">
        <v>2</v>
      </c>
      <c r="AC25" s="27"/>
      <c r="AD25" s="12"/>
      <c r="AE25" s="11"/>
      <c r="AF25" s="26" t="s">
        <v>0</v>
      </c>
      <c r="AG25" s="9">
        <f t="shared" si="6"/>
        <v>11879.999999999998</v>
      </c>
      <c r="AH25" s="9">
        <f t="shared" si="7"/>
        <v>11251.999999999993</v>
      </c>
      <c r="AI25" s="8">
        <f t="shared" si="8"/>
        <v>23132.000000000029</v>
      </c>
      <c r="AJ25" s="10">
        <v>1407.9999999999995</v>
      </c>
      <c r="AK25" s="10">
        <v>1304.9999999999986</v>
      </c>
      <c r="AL25" s="10">
        <v>2712.9999999999959</v>
      </c>
      <c r="AM25" s="14">
        <v>1355.999999999997</v>
      </c>
      <c r="AN25" s="10">
        <v>1264.9999999999989</v>
      </c>
      <c r="AO25" s="13">
        <v>2620.9999999999995</v>
      </c>
      <c r="AP25" s="10">
        <v>1278.0000000000011</v>
      </c>
      <c r="AQ25" s="10">
        <v>1223.9999999999995</v>
      </c>
      <c r="AR25" s="10">
        <v>2501.9999999999986</v>
      </c>
      <c r="AS25" s="14">
        <v>1285</v>
      </c>
      <c r="AT25" s="10">
        <v>1222.0000000000032</v>
      </c>
      <c r="AU25" s="13">
        <v>2506.9999999999959</v>
      </c>
      <c r="AV25" s="10">
        <v>1298.0000000000009</v>
      </c>
      <c r="AW25" s="10">
        <v>1212.9999999999975</v>
      </c>
      <c r="AX25" s="10">
        <v>2511.0000000000082</v>
      </c>
      <c r="AY25" s="14">
        <v>1331.0000000000036</v>
      </c>
      <c r="AZ25" s="10">
        <v>1248.9999999999991</v>
      </c>
      <c r="BA25" s="13">
        <v>2580.0000000000086</v>
      </c>
      <c r="BB25" s="10">
        <v>1280.0000000000016</v>
      </c>
      <c r="BC25" s="10">
        <v>1242.9999999999973</v>
      </c>
      <c r="BD25" s="10">
        <v>2523.0000000000196</v>
      </c>
      <c r="BE25" s="14">
        <v>1290.9999999999989</v>
      </c>
      <c r="BF25" s="10">
        <v>1264.0000000000009</v>
      </c>
      <c r="BG25" s="13">
        <v>2554.9999999999977</v>
      </c>
      <c r="BH25" s="10">
        <v>1352.9999999999968</v>
      </c>
      <c r="BI25" s="10">
        <v>1267.0000000000009</v>
      </c>
      <c r="BJ25" s="10">
        <v>2620.0000000000027</v>
      </c>
      <c r="BL25" s="12"/>
      <c r="BM25" s="11"/>
      <c r="BN25" s="11" t="s">
        <v>0</v>
      </c>
      <c r="BO25" s="10">
        <v>1407.9999999999995</v>
      </c>
      <c r="BP25" s="10">
        <v>1304.9999999999986</v>
      </c>
      <c r="BQ25" s="10">
        <v>2712.9999999999959</v>
      </c>
      <c r="BR25" s="10">
        <v>1355.999999999997</v>
      </c>
      <c r="BS25" s="10">
        <v>1264.9999999999989</v>
      </c>
      <c r="BT25" s="10">
        <v>2620.9999999999995</v>
      </c>
      <c r="BU25" s="10">
        <v>1278.0000000000011</v>
      </c>
      <c r="BV25" s="10">
        <v>1223.9999999999995</v>
      </c>
      <c r="BW25" s="10">
        <v>2501.9999999999986</v>
      </c>
      <c r="BX25" s="10">
        <v>1285</v>
      </c>
      <c r="BY25" s="10">
        <v>1222.0000000000032</v>
      </c>
      <c r="BZ25" s="10">
        <v>2506.9999999999959</v>
      </c>
      <c r="CA25" s="10">
        <v>1298.0000000000009</v>
      </c>
      <c r="CB25" s="10">
        <v>1212.9999999999975</v>
      </c>
      <c r="CC25" s="10">
        <v>2511.0000000000082</v>
      </c>
      <c r="CD25" s="10">
        <v>1331.0000000000036</v>
      </c>
      <c r="CE25" s="10">
        <v>1248.9999999999991</v>
      </c>
      <c r="CF25" s="10">
        <v>2580.0000000000086</v>
      </c>
      <c r="CG25" s="9">
        <f t="shared" si="9"/>
        <v>7956.0000000000018</v>
      </c>
      <c r="CH25" s="9">
        <f t="shared" si="10"/>
        <v>7477.9999999999964</v>
      </c>
      <c r="CI25" s="8">
        <f t="shared" si="11"/>
        <v>15434.000000000009</v>
      </c>
      <c r="CK25" s="12"/>
      <c r="CL25" s="11"/>
      <c r="CM25" s="11" t="s">
        <v>0</v>
      </c>
      <c r="CN25" s="10">
        <v>1280.0000000000016</v>
      </c>
      <c r="CO25" s="10">
        <v>1242.9999999999973</v>
      </c>
      <c r="CP25" s="10">
        <v>2523.0000000000196</v>
      </c>
      <c r="CQ25" s="10">
        <v>1290.9999999999989</v>
      </c>
      <c r="CR25" s="10">
        <v>1264.0000000000009</v>
      </c>
      <c r="CS25" s="10">
        <v>2554.9999999999977</v>
      </c>
      <c r="CT25" s="10">
        <v>1352.9999999999968</v>
      </c>
      <c r="CU25" s="10">
        <v>1267.0000000000009</v>
      </c>
      <c r="CV25" s="10">
        <v>2620.0000000000027</v>
      </c>
      <c r="CW25" s="9">
        <f t="shared" si="12"/>
        <v>3923.9999999999973</v>
      </c>
      <c r="CX25" s="9">
        <f t="shared" si="13"/>
        <v>3773.9999999999991</v>
      </c>
      <c r="CY25" s="8">
        <f t="shared" si="14"/>
        <v>7698.00000000002</v>
      </c>
      <c r="CZ25" s="25"/>
    </row>
    <row r="26" spans="2:104" ht="5.0999999999999996" customHeight="1">
      <c r="B26" s="34"/>
      <c r="C26" s="51"/>
      <c r="D26" s="51"/>
      <c r="E26" s="50"/>
      <c r="F26" s="51"/>
      <c r="G26" s="51"/>
      <c r="H26" s="50"/>
      <c r="I26" s="51"/>
      <c r="J26" s="50"/>
      <c r="K26" s="52"/>
      <c r="L26" s="51"/>
      <c r="M26" s="51"/>
      <c r="N26" s="50"/>
      <c r="P26" s="29" t="s">
        <v>3</v>
      </c>
      <c r="Q26" s="18">
        <v>42917.000000000015</v>
      </c>
      <c r="R26" s="20">
        <v>40733.999999999971</v>
      </c>
      <c r="S26" s="20">
        <v>299</v>
      </c>
      <c r="T26" s="19">
        <v>1883.9999999999995</v>
      </c>
      <c r="U26" s="18">
        <v>9725.9999999999945</v>
      </c>
      <c r="V26" s="49">
        <v>8118.9999999999973</v>
      </c>
      <c r="W26" s="49">
        <v>216</v>
      </c>
      <c r="X26" s="16">
        <v>1391</v>
      </c>
      <c r="Y26" s="18">
        <v>33190.999999999913</v>
      </c>
      <c r="Z26" s="17">
        <v>32614.999999999989</v>
      </c>
      <c r="AA26" s="17">
        <v>83.000000000000014</v>
      </c>
      <c r="AB26" s="16">
        <v>493.00000000000006</v>
      </c>
      <c r="AC26" s="27"/>
      <c r="AD26" s="12"/>
      <c r="AE26" s="11"/>
      <c r="AF26" s="26" t="s">
        <v>2</v>
      </c>
      <c r="AG26" s="9">
        <f t="shared" si="6"/>
        <v>13831.000000000005</v>
      </c>
      <c r="AH26" s="9">
        <f t="shared" si="7"/>
        <v>14283.999999999996</v>
      </c>
      <c r="AI26" s="8">
        <f t="shared" si="8"/>
        <v>28114.999999999996</v>
      </c>
      <c r="AJ26" s="10">
        <v>1786.0000000000045</v>
      </c>
      <c r="AK26" s="10">
        <v>1724</v>
      </c>
      <c r="AL26" s="10">
        <v>3509.9999999999973</v>
      </c>
      <c r="AM26" s="14">
        <v>1683.9999999999964</v>
      </c>
      <c r="AN26" s="10">
        <v>1630.9999999999998</v>
      </c>
      <c r="AO26" s="13">
        <v>3314.9999999999936</v>
      </c>
      <c r="AP26" s="10">
        <v>1676.9999999999968</v>
      </c>
      <c r="AQ26" s="10">
        <v>1653.9999999999986</v>
      </c>
      <c r="AR26" s="10">
        <v>3330.9999999999968</v>
      </c>
      <c r="AS26" s="14">
        <v>1591.0000000000009</v>
      </c>
      <c r="AT26" s="10">
        <v>1699.000000000003</v>
      </c>
      <c r="AU26" s="13">
        <v>3289.9999999999873</v>
      </c>
      <c r="AV26" s="10">
        <v>1621.9999999999991</v>
      </c>
      <c r="AW26" s="10">
        <v>1570.0000000000011</v>
      </c>
      <c r="AX26" s="10">
        <v>3191.9999999999986</v>
      </c>
      <c r="AY26" s="14">
        <v>1545.0000000000032</v>
      </c>
      <c r="AZ26" s="10">
        <v>1665.9999999999945</v>
      </c>
      <c r="BA26" s="13">
        <v>3211.0000000000005</v>
      </c>
      <c r="BB26" s="10">
        <v>1455.0000000000034</v>
      </c>
      <c r="BC26" s="10">
        <v>1509.0000000000014</v>
      </c>
      <c r="BD26" s="10">
        <v>2964.0000000000077</v>
      </c>
      <c r="BE26" s="14">
        <v>1219.9999999999977</v>
      </c>
      <c r="BF26" s="10">
        <v>1435.9999999999973</v>
      </c>
      <c r="BG26" s="13">
        <v>2656.0000000000118</v>
      </c>
      <c r="BH26" s="10">
        <v>1251.0000000000011</v>
      </c>
      <c r="BI26" s="10">
        <v>1394.9999999999993</v>
      </c>
      <c r="BJ26" s="10">
        <v>2646.0000000000036</v>
      </c>
      <c r="BL26" s="12"/>
      <c r="BM26" s="11"/>
      <c r="BN26" s="11" t="s">
        <v>2</v>
      </c>
      <c r="BO26" s="10">
        <v>1786.0000000000045</v>
      </c>
      <c r="BP26" s="10">
        <v>1724</v>
      </c>
      <c r="BQ26" s="10">
        <v>3509.9999999999973</v>
      </c>
      <c r="BR26" s="10">
        <v>1683.9999999999964</v>
      </c>
      <c r="BS26" s="10">
        <v>1630.9999999999998</v>
      </c>
      <c r="BT26" s="10">
        <v>3314.9999999999936</v>
      </c>
      <c r="BU26" s="10">
        <v>1676.9999999999968</v>
      </c>
      <c r="BV26" s="10">
        <v>1653.9999999999986</v>
      </c>
      <c r="BW26" s="10">
        <v>3330.9999999999968</v>
      </c>
      <c r="BX26" s="10">
        <v>1591.0000000000009</v>
      </c>
      <c r="BY26" s="10">
        <v>1699.000000000003</v>
      </c>
      <c r="BZ26" s="10">
        <v>3289.9999999999873</v>
      </c>
      <c r="CA26" s="10">
        <v>1621.9999999999991</v>
      </c>
      <c r="CB26" s="10">
        <v>1570.0000000000011</v>
      </c>
      <c r="CC26" s="10">
        <v>3191.9999999999986</v>
      </c>
      <c r="CD26" s="10">
        <v>1545.0000000000032</v>
      </c>
      <c r="CE26" s="10">
        <v>1665.9999999999945</v>
      </c>
      <c r="CF26" s="10">
        <v>3211.0000000000005</v>
      </c>
      <c r="CG26" s="9">
        <f t="shared" si="9"/>
        <v>9905.0000000000018</v>
      </c>
      <c r="CH26" s="9">
        <f t="shared" si="10"/>
        <v>9943.9999999999964</v>
      </c>
      <c r="CI26" s="8">
        <f t="shared" si="11"/>
        <v>19848.999999999975</v>
      </c>
      <c r="CK26" s="12"/>
      <c r="CL26" s="11"/>
      <c r="CM26" s="11" t="s">
        <v>2</v>
      </c>
      <c r="CN26" s="10">
        <v>1455.0000000000034</v>
      </c>
      <c r="CO26" s="10">
        <v>1509.0000000000014</v>
      </c>
      <c r="CP26" s="10">
        <v>2964.0000000000077</v>
      </c>
      <c r="CQ26" s="10">
        <v>1219.9999999999977</v>
      </c>
      <c r="CR26" s="10">
        <v>1435.9999999999973</v>
      </c>
      <c r="CS26" s="10">
        <v>2656.0000000000118</v>
      </c>
      <c r="CT26" s="10">
        <v>1251.0000000000011</v>
      </c>
      <c r="CU26" s="10">
        <v>1394.9999999999993</v>
      </c>
      <c r="CV26" s="10">
        <v>2646.0000000000036</v>
      </c>
      <c r="CW26" s="9">
        <f t="shared" si="12"/>
        <v>3926.0000000000018</v>
      </c>
      <c r="CX26" s="9">
        <f t="shared" si="13"/>
        <v>4339.9999999999982</v>
      </c>
      <c r="CY26" s="8">
        <f t="shared" si="14"/>
        <v>8266.0000000000236</v>
      </c>
    </row>
    <row r="27" spans="2:104" ht="14.1" customHeight="1">
      <c r="B27" s="48" t="s">
        <v>36</v>
      </c>
      <c r="C27" s="45">
        <v>29127</v>
      </c>
      <c r="D27" s="45">
        <v>13517</v>
      </c>
      <c r="E27" s="44">
        <v>15610</v>
      </c>
      <c r="F27" s="45">
        <v>25067</v>
      </c>
      <c r="G27" s="45">
        <v>9984</v>
      </c>
      <c r="H27" s="44">
        <v>15083</v>
      </c>
      <c r="I27" s="45">
        <v>201</v>
      </c>
      <c r="J27" s="54">
        <v>196</v>
      </c>
      <c r="K27" s="46">
        <v>5</v>
      </c>
      <c r="L27" s="45">
        <v>3859</v>
      </c>
      <c r="M27" s="45">
        <v>3337</v>
      </c>
      <c r="N27" s="44">
        <v>522</v>
      </c>
      <c r="P27" s="43" t="s">
        <v>10</v>
      </c>
      <c r="Q27" s="4">
        <v>39799.000000000015</v>
      </c>
      <c r="R27" s="4">
        <v>37692.000000000007</v>
      </c>
      <c r="S27" s="4">
        <v>297</v>
      </c>
      <c r="T27" s="4">
        <v>1809.9999999999995</v>
      </c>
      <c r="U27" s="4">
        <v>9516.9999999999945</v>
      </c>
      <c r="V27" s="28">
        <v>7951.0000000000036</v>
      </c>
      <c r="W27" s="28">
        <v>224</v>
      </c>
      <c r="X27" s="4">
        <v>1342</v>
      </c>
      <c r="Y27" s="4">
        <v>30281.999999999942</v>
      </c>
      <c r="Z27" s="4">
        <v>29740.999999999993</v>
      </c>
      <c r="AA27" s="4">
        <v>73.000000000000028</v>
      </c>
      <c r="AB27" s="4">
        <v>468.00000000000011</v>
      </c>
      <c r="AD27" s="39"/>
      <c r="AE27" s="38" t="s">
        <v>7</v>
      </c>
      <c r="AF27" s="42" t="s">
        <v>6</v>
      </c>
      <c r="AG27" s="36">
        <f t="shared" si="6"/>
        <v>0</v>
      </c>
      <c r="AH27" s="36">
        <f t="shared" si="7"/>
        <v>0</v>
      </c>
      <c r="AI27" s="35">
        <f t="shared" si="8"/>
        <v>0</v>
      </c>
      <c r="AJ27" s="37">
        <v>0</v>
      </c>
      <c r="AK27" s="37">
        <v>0</v>
      </c>
      <c r="AL27" s="37">
        <v>0</v>
      </c>
      <c r="AM27" s="41">
        <v>0</v>
      </c>
      <c r="AN27" s="37">
        <v>0</v>
      </c>
      <c r="AO27" s="40">
        <v>0</v>
      </c>
      <c r="AP27" s="37">
        <v>0</v>
      </c>
      <c r="AQ27" s="37">
        <v>0</v>
      </c>
      <c r="AR27" s="37">
        <v>0</v>
      </c>
      <c r="AS27" s="41">
        <v>0</v>
      </c>
      <c r="AT27" s="37">
        <v>0</v>
      </c>
      <c r="AU27" s="40">
        <v>0</v>
      </c>
      <c r="AV27" s="37">
        <v>0</v>
      </c>
      <c r="AW27" s="37">
        <v>0</v>
      </c>
      <c r="AX27" s="37">
        <v>0</v>
      </c>
      <c r="AY27" s="41">
        <v>0</v>
      </c>
      <c r="AZ27" s="37">
        <v>0</v>
      </c>
      <c r="BA27" s="40">
        <v>0</v>
      </c>
      <c r="BB27" s="37">
        <v>0</v>
      </c>
      <c r="BC27" s="37">
        <v>0</v>
      </c>
      <c r="BD27" s="37">
        <v>0</v>
      </c>
      <c r="BE27" s="41">
        <v>0</v>
      </c>
      <c r="BF27" s="37">
        <v>0</v>
      </c>
      <c r="BG27" s="40">
        <v>0</v>
      </c>
      <c r="BH27" s="37">
        <v>0</v>
      </c>
      <c r="BI27" s="37">
        <v>0</v>
      </c>
      <c r="BJ27" s="37">
        <v>0</v>
      </c>
      <c r="BL27" s="39"/>
      <c r="BM27" s="38" t="s">
        <v>7</v>
      </c>
      <c r="BN27" s="38" t="s">
        <v>6</v>
      </c>
      <c r="BO27" s="37">
        <v>0</v>
      </c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6">
        <v>0</v>
      </c>
      <c r="CH27" s="36">
        <v>0</v>
      </c>
      <c r="CI27" s="35">
        <v>0</v>
      </c>
      <c r="CK27" s="39"/>
      <c r="CL27" s="38" t="s">
        <v>7</v>
      </c>
      <c r="CM27" s="38" t="s">
        <v>6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6">
        <v>0</v>
      </c>
      <c r="CX27" s="36">
        <f t="shared" ref="CX27:CY30" si="15">+CO27+CR27+CU27</f>
        <v>0</v>
      </c>
      <c r="CY27" s="35">
        <f t="shared" si="15"/>
        <v>0</v>
      </c>
      <c r="CZ27" s="25"/>
    </row>
    <row r="28" spans="2:104" ht="14.1" customHeight="1">
      <c r="B28" s="34" t="s">
        <v>12</v>
      </c>
      <c r="C28" s="31">
        <v>14979</v>
      </c>
      <c r="D28" s="31">
        <v>6850</v>
      </c>
      <c r="E28" s="30">
        <v>8129</v>
      </c>
      <c r="F28" s="31">
        <v>13067</v>
      </c>
      <c r="G28" s="31">
        <v>5194</v>
      </c>
      <c r="H28" s="30">
        <v>7873</v>
      </c>
      <c r="I28" s="31">
        <v>106</v>
      </c>
      <c r="J28" s="53">
        <v>103</v>
      </c>
      <c r="K28" s="32">
        <v>3</v>
      </c>
      <c r="L28" s="31">
        <v>1806</v>
      </c>
      <c r="M28" s="31">
        <v>1553</v>
      </c>
      <c r="N28" s="30">
        <v>253</v>
      </c>
      <c r="P28" s="29" t="s">
        <v>6</v>
      </c>
      <c r="Q28" s="133">
        <v>82716.000000000204</v>
      </c>
      <c r="R28" s="134">
        <v>78425.999999999927</v>
      </c>
      <c r="S28" s="134">
        <v>596.00000000000011</v>
      </c>
      <c r="T28" s="135">
        <v>3693.9999999999986</v>
      </c>
      <c r="U28" s="133">
        <v>19243.000000000004</v>
      </c>
      <c r="V28" s="134">
        <v>16069.999999999991</v>
      </c>
      <c r="W28" s="134">
        <v>440.00000000000006</v>
      </c>
      <c r="X28" s="135">
        <v>2732.9999999999995</v>
      </c>
      <c r="Y28" s="133">
        <v>63472.999999999956</v>
      </c>
      <c r="Z28" s="134">
        <v>62355.999999999985</v>
      </c>
      <c r="AA28" s="134">
        <v>156.00000000000006</v>
      </c>
      <c r="AB28" s="135">
        <v>960.99999999999989</v>
      </c>
      <c r="AC28" s="27"/>
      <c r="AD28" s="12"/>
      <c r="AE28" s="11"/>
      <c r="AF28" s="26" t="s">
        <v>5</v>
      </c>
      <c r="AG28" s="9">
        <f t="shared" si="6"/>
        <v>0</v>
      </c>
      <c r="AH28" s="9">
        <f t="shared" si="7"/>
        <v>0</v>
      </c>
      <c r="AI28" s="8">
        <f t="shared" si="8"/>
        <v>0</v>
      </c>
      <c r="AJ28" s="10">
        <v>0</v>
      </c>
      <c r="AK28" s="10">
        <v>0</v>
      </c>
      <c r="AL28" s="10">
        <v>0</v>
      </c>
      <c r="AM28" s="14">
        <v>0</v>
      </c>
      <c r="AN28" s="10">
        <v>0</v>
      </c>
      <c r="AO28" s="13">
        <v>0</v>
      </c>
      <c r="AP28" s="10">
        <v>0</v>
      </c>
      <c r="AQ28" s="10">
        <v>0</v>
      </c>
      <c r="AR28" s="10">
        <v>0</v>
      </c>
      <c r="AS28" s="14">
        <v>0</v>
      </c>
      <c r="AT28" s="10">
        <v>0</v>
      </c>
      <c r="AU28" s="13">
        <v>0</v>
      </c>
      <c r="AV28" s="10">
        <v>0</v>
      </c>
      <c r="AW28" s="10">
        <v>0</v>
      </c>
      <c r="AX28" s="10">
        <v>0</v>
      </c>
      <c r="AY28" s="14">
        <v>0</v>
      </c>
      <c r="AZ28" s="10">
        <v>0</v>
      </c>
      <c r="BA28" s="13">
        <v>0</v>
      </c>
      <c r="BB28" s="10">
        <v>0</v>
      </c>
      <c r="BC28" s="10">
        <v>0</v>
      </c>
      <c r="BD28" s="10">
        <v>0</v>
      </c>
      <c r="BE28" s="14">
        <v>0</v>
      </c>
      <c r="BF28" s="10">
        <v>0</v>
      </c>
      <c r="BG28" s="13">
        <v>0</v>
      </c>
      <c r="BH28" s="10">
        <v>0</v>
      </c>
      <c r="BI28" s="10">
        <v>0</v>
      </c>
      <c r="BJ28" s="10">
        <v>0</v>
      </c>
      <c r="BL28" s="12"/>
      <c r="BM28" s="11"/>
      <c r="BN28" s="11" t="s">
        <v>5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9">
        <v>0</v>
      </c>
      <c r="CH28" s="9">
        <v>0</v>
      </c>
      <c r="CI28" s="8">
        <v>0</v>
      </c>
      <c r="CK28" s="12"/>
      <c r="CL28" s="11"/>
      <c r="CM28" s="11" t="s">
        <v>5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9">
        <v>0</v>
      </c>
      <c r="CX28" s="9">
        <f t="shared" si="15"/>
        <v>0</v>
      </c>
      <c r="CY28" s="8">
        <f t="shared" si="15"/>
        <v>0</v>
      </c>
      <c r="CZ28" s="25"/>
    </row>
    <row r="29" spans="2:104" ht="14.1" customHeight="1">
      <c r="B29" s="34" t="s">
        <v>11</v>
      </c>
      <c r="C29" s="31">
        <v>14148</v>
      </c>
      <c r="D29" s="31">
        <v>6667</v>
      </c>
      <c r="E29" s="30">
        <v>7481</v>
      </c>
      <c r="F29" s="31">
        <v>12000</v>
      </c>
      <c r="G29" s="31">
        <v>4790</v>
      </c>
      <c r="H29" s="30">
        <v>7210</v>
      </c>
      <c r="I29" s="31">
        <v>95</v>
      </c>
      <c r="J29" s="53">
        <v>93</v>
      </c>
      <c r="K29" s="32">
        <v>2</v>
      </c>
      <c r="L29" s="31">
        <v>2053</v>
      </c>
      <c r="M29" s="31">
        <v>1784</v>
      </c>
      <c r="N29" s="30">
        <v>269</v>
      </c>
      <c r="P29" s="29"/>
      <c r="Q29" s="18" t="s">
        <v>25</v>
      </c>
      <c r="R29" s="20"/>
      <c r="S29" s="20"/>
      <c r="T29" s="19"/>
      <c r="U29" s="18"/>
      <c r="V29" s="28"/>
      <c r="W29" s="28"/>
      <c r="X29" s="19"/>
      <c r="Y29" s="18"/>
      <c r="Z29" s="20"/>
      <c r="AA29" s="20"/>
      <c r="AB29" s="19"/>
      <c r="AC29" s="27"/>
      <c r="AD29" s="12"/>
      <c r="AE29" s="11"/>
      <c r="AF29" s="26" t="s">
        <v>0</v>
      </c>
      <c r="AG29" s="9">
        <f t="shared" si="6"/>
        <v>0</v>
      </c>
      <c r="AH29" s="9">
        <f t="shared" si="7"/>
        <v>0</v>
      </c>
      <c r="AI29" s="8">
        <f t="shared" si="8"/>
        <v>0</v>
      </c>
      <c r="AJ29" s="10">
        <v>0</v>
      </c>
      <c r="AK29" s="10">
        <v>0</v>
      </c>
      <c r="AL29" s="10">
        <v>0</v>
      </c>
      <c r="AM29" s="14">
        <v>0</v>
      </c>
      <c r="AN29" s="10">
        <v>0</v>
      </c>
      <c r="AO29" s="13">
        <v>0</v>
      </c>
      <c r="AP29" s="10">
        <v>0</v>
      </c>
      <c r="AQ29" s="10">
        <v>0</v>
      </c>
      <c r="AR29" s="10">
        <v>0</v>
      </c>
      <c r="AS29" s="14">
        <v>0</v>
      </c>
      <c r="AT29" s="10">
        <v>0</v>
      </c>
      <c r="AU29" s="13">
        <v>0</v>
      </c>
      <c r="AV29" s="10">
        <v>0</v>
      </c>
      <c r="AW29" s="10">
        <v>0</v>
      </c>
      <c r="AX29" s="10">
        <v>0</v>
      </c>
      <c r="AY29" s="14">
        <v>0</v>
      </c>
      <c r="AZ29" s="10">
        <v>0</v>
      </c>
      <c r="BA29" s="13">
        <v>0</v>
      </c>
      <c r="BB29" s="10">
        <v>0</v>
      </c>
      <c r="BC29" s="10">
        <v>0</v>
      </c>
      <c r="BD29" s="10">
        <v>0</v>
      </c>
      <c r="BE29" s="14">
        <v>0</v>
      </c>
      <c r="BF29" s="10">
        <v>0</v>
      </c>
      <c r="BG29" s="13">
        <v>0</v>
      </c>
      <c r="BH29" s="10">
        <v>0</v>
      </c>
      <c r="BI29" s="10">
        <v>0</v>
      </c>
      <c r="BJ29" s="10">
        <v>0</v>
      </c>
      <c r="BL29" s="12"/>
      <c r="BM29" s="11"/>
      <c r="BN29" s="11" t="s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9">
        <v>0</v>
      </c>
      <c r="CH29" s="9">
        <v>0</v>
      </c>
      <c r="CI29" s="8">
        <v>0</v>
      </c>
      <c r="CK29" s="12"/>
      <c r="CL29" s="11"/>
      <c r="CM29" s="11" t="s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9">
        <v>0</v>
      </c>
      <c r="CX29" s="9">
        <f t="shared" si="15"/>
        <v>0</v>
      </c>
      <c r="CY29" s="8">
        <f t="shared" si="15"/>
        <v>0</v>
      </c>
      <c r="CZ29" s="25"/>
    </row>
    <row r="30" spans="2:104" ht="5.0999999999999996" customHeight="1">
      <c r="B30" s="34"/>
      <c r="C30" s="51"/>
      <c r="D30" s="51"/>
      <c r="E30" s="50"/>
      <c r="F30" s="51"/>
      <c r="G30" s="51"/>
      <c r="H30" s="50"/>
      <c r="I30" s="51"/>
      <c r="J30" s="50"/>
      <c r="K30" s="52"/>
      <c r="L30" s="51"/>
      <c r="M30" s="51"/>
      <c r="N30" s="50"/>
      <c r="P30" s="29"/>
      <c r="Q30" s="18" t="s">
        <v>6</v>
      </c>
      <c r="R30" s="20"/>
      <c r="S30" s="20"/>
      <c r="T30" s="19"/>
      <c r="U30" s="18" t="s">
        <v>8</v>
      </c>
      <c r="V30" s="49"/>
      <c r="W30" s="49"/>
      <c r="X30" s="16"/>
      <c r="Y30" s="18" t="s">
        <v>7</v>
      </c>
      <c r="Z30" s="17"/>
      <c r="AA30" s="17"/>
      <c r="AB30" s="16"/>
      <c r="AC30" s="27"/>
      <c r="AD30" s="12"/>
      <c r="AE30" s="11"/>
      <c r="AF30" s="26" t="s">
        <v>2</v>
      </c>
      <c r="AG30" s="9">
        <f t="shared" si="6"/>
        <v>0</v>
      </c>
      <c r="AH30" s="9">
        <f t="shared" si="7"/>
        <v>0</v>
      </c>
      <c r="AI30" s="8">
        <f t="shared" si="8"/>
        <v>0</v>
      </c>
      <c r="AJ30" s="10">
        <v>0</v>
      </c>
      <c r="AK30" s="10">
        <v>0</v>
      </c>
      <c r="AL30" s="10">
        <v>0</v>
      </c>
      <c r="AM30" s="14">
        <v>0</v>
      </c>
      <c r="AN30" s="10">
        <v>0</v>
      </c>
      <c r="AO30" s="13">
        <v>0</v>
      </c>
      <c r="AP30" s="10">
        <v>0</v>
      </c>
      <c r="AQ30" s="10">
        <v>0</v>
      </c>
      <c r="AR30" s="10">
        <v>0</v>
      </c>
      <c r="AS30" s="14">
        <v>0</v>
      </c>
      <c r="AT30" s="10">
        <v>0</v>
      </c>
      <c r="AU30" s="13">
        <v>0</v>
      </c>
      <c r="AV30" s="10">
        <v>0</v>
      </c>
      <c r="AW30" s="10">
        <v>0</v>
      </c>
      <c r="AX30" s="10">
        <v>0</v>
      </c>
      <c r="AY30" s="14">
        <v>0</v>
      </c>
      <c r="AZ30" s="10">
        <v>0</v>
      </c>
      <c r="BA30" s="13">
        <v>0</v>
      </c>
      <c r="BB30" s="10">
        <v>0</v>
      </c>
      <c r="BC30" s="10">
        <v>0</v>
      </c>
      <c r="BD30" s="10">
        <v>0</v>
      </c>
      <c r="BE30" s="14">
        <v>0</v>
      </c>
      <c r="BF30" s="10">
        <v>0</v>
      </c>
      <c r="BG30" s="13">
        <v>0</v>
      </c>
      <c r="BH30" s="10">
        <v>0</v>
      </c>
      <c r="BI30" s="10">
        <v>0</v>
      </c>
      <c r="BJ30" s="10">
        <v>0</v>
      </c>
      <c r="BL30" s="12"/>
      <c r="BM30" s="11"/>
      <c r="BN30" s="11" t="s">
        <v>2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9">
        <v>0</v>
      </c>
      <c r="CH30" s="9">
        <v>0</v>
      </c>
      <c r="CI30" s="8">
        <v>0</v>
      </c>
      <c r="CK30" s="12"/>
      <c r="CL30" s="11"/>
      <c r="CM30" s="11" t="s">
        <v>2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9">
        <v>0</v>
      </c>
      <c r="CX30" s="9">
        <f t="shared" si="15"/>
        <v>0</v>
      </c>
      <c r="CY30" s="8">
        <f t="shared" si="15"/>
        <v>0</v>
      </c>
    </row>
    <row r="31" spans="2:104" ht="14.1" customHeight="1">
      <c r="B31" s="48" t="s">
        <v>35</v>
      </c>
      <c r="C31" s="45">
        <v>83715</v>
      </c>
      <c r="D31" s="45">
        <v>35972</v>
      </c>
      <c r="E31" s="44">
        <v>47743</v>
      </c>
      <c r="F31" s="45">
        <v>76305</v>
      </c>
      <c r="G31" s="45">
        <v>29300</v>
      </c>
      <c r="H31" s="44">
        <v>47005</v>
      </c>
      <c r="I31" s="45">
        <v>707</v>
      </c>
      <c r="J31" s="54">
        <v>361</v>
      </c>
      <c r="K31" s="46">
        <v>346</v>
      </c>
      <c r="L31" s="45">
        <v>6703</v>
      </c>
      <c r="M31" s="45">
        <v>6311</v>
      </c>
      <c r="N31" s="44">
        <v>392</v>
      </c>
      <c r="P31" s="43"/>
      <c r="Q31" s="4" t="s">
        <v>6</v>
      </c>
      <c r="R31" s="4" t="s">
        <v>5</v>
      </c>
      <c r="S31" s="4" t="s">
        <v>0</v>
      </c>
      <c r="T31" s="4" t="s">
        <v>2</v>
      </c>
      <c r="U31" s="4" t="s">
        <v>6</v>
      </c>
      <c r="V31" s="28" t="s">
        <v>5</v>
      </c>
      <c r="W31" s="28" t="s">
        <v>0</v>
      </c>
      <c r="X31" s="4" t="s">
        <v>2</v>
      </c>
      <c r="Y31" s="4" t="s">
        <v>6</v>
      </c>
      <c r="Z31" s="4" t="s">
        <v>5</v>
      </c>
      <c r="AA31" s="4" t="s">
        <v>0</v>
      </c>
      <c r="AB31" s="4" t="s">
        <v>2</v>
      </c>
      <c r="AD31" s="39" t="s">
        <v>34</v>
      </c>
      <c r="AE31" s="38" t="s">
        <v>6</v>
      </c>
      <c r="AF31" s="42" t="s">
        <v>6</v>
      </c>
      <c r="AG31" s="36">
        <f t="shared" si="6"/>
        <v>22620.999999999993</v>
      </c>
      <c r="AH31" s="36">
        <f t="shared" si="7"/>
        <v>20958.999999999993</v>
      </c>
      <c r="AI31" s="35">
        <f t="shared" si="8"/>
        <v>43580.000000000015</v>
      </c>
      <c r="AJ31" s="37">
        <v>2853.9999999999895</v>
      </c>
      <c r="AK31" s="37">
        <v>2475.0000000000009</v>
      </c>
      <c r="AL31" s="37">
        <v>5328.9999999999991</v>
      </c>
      <c r="AM31" s="41">
        <v>2825.0000000000159</v>
      </c>
      <c r="AN31" s="37">
        <v>2489.9999999999914</v>
      </c>
      <c r="AO31" s="40">
        <v>5314.9999999999909</v>
      </c>
      <c r="AP31" s="37">
        <v>2801.9999999999882</v>
      </c>
      <c r="AQ31" s="37">
        <v>2489.0000000000105</v>
      </c>
      <c r="AR31" s="37">
        <v>5291.0000000000018</v>
      </c>
      <c r="AS31" s="41">
        <v>2695.0000000000077</v>
      </c>
      <c r="AT31" s="37">
        <v>2464.9999999999782</v>
      </c>
      <c r="AU31" s="40">
        <v>5159.9999999999982</v>
      </c>
      <c r="AV31" s="37">
        <v>2622.9999999999982</v>
      </c>
      <c r="AW31" s="37">
        <v>2400.9999999999977</v>
      </c>
      <c r="AX31" s="37">
        <v>5023.9999999999955</v>
      </c>
      <c r="AY31" s="41">
        <v>2493.9999999999941</v>
      </c>
      <c r="AZ31" s="37">
        <v>2384.0000000000073</v>
      </c>
      <c r="BA31" s="40">
        <v>4877.9999999999918</v>
      </c>
      <c r="BB31" s="37">
        <v>2376.0000000000018</v>
      </c>
      <c r="BC31" s="37">
        <v>2216.9999999999995</v>
      </c>
      <c r="BD31" s="37">
        <v>4593.0000000000236</v>
      </c>
      <c r="BE31" s="41">
        <v>2057.9999999999982</v>
      </c>
      <c r="BF31" s="37">
        <v>2052.0000000000105</v>
      </c>
      <c r="BG31" s="40">
        <v>4109.9999999999973</v>
      </c>
      <c r="BH31" s="37">
        <v>1893.9999999999984</v>
      </c>
      <c r="BI31" s="37">
        <v>1985.9999999999964</v>
      </c>
      <c r="BJ31" s="37">
        <v>3880.000000000015</v>
      </c>
      <c r="BL31" s="39" t="s">
        <v>34</v>
      </c>
      <c r="BM31" s="38" t="s">
        <v>6</v>
      </c>
      <c r="BN31" s="38" t="s">
        <v>6</v>
      </c>
      <c r="BO31" s="37">
        <v>2853.9999999999895</v>
      </c>
      <c r="BP31" s="37">
        <v>2475.0000000000009</v>
      </c>
      <c r="BQ31" s="37">
        <v>5328.9999999999991</v>
      </c>
      <c r="BR31" s="37">
        <v>2825.0000000000159</v>
      </c>
      <c r="BS31" s="37">
        <v>2489.9999999999914</v>
      </c>
      <c r="BT31" s="37">
        <v>5314.9999999999909</v>
      </c>
      <c r="BU31" s="37">
        <v>2801.9999999999882</v>
      </c>
      <c r="BV31" s="37">
        <v>2489.0000000000105</v>
      </c>
      <c r="BW31" s="37">
        <v>5291.0000000000018</v>
      </c>
      <c r="BX31" s="37">
        <v>2695.0000000000077</v>
      </c>
      <c r="BY31" s="37">
        <v>2464.9999999999782</v>
      </c>
      <c r="BZ31" s="37">
        <v>5159.9999999999982</v>
      </c>
      <c r="CA31" s="37">
        <v>2622.9999999999982</v>
      </c>
      <c r="CB31" s="37">
        <v>2400.9999999999977</v>
      </c>
      <c r="CC31" s="37">
        <v>5023.9999999999955</v>
      </c>
      <c r="CD31" s="37">
        <v>2493.9999999999941</v>
      </c>
      <c r="CE31" s="37">
        <v>2384.0000000000073</v>
      </c>
      <c r="CF31" s="37">
        <v>4877.9999999999918</v>
      </c>
      <c r="CG31" s="36">
        <f t="shared" ref="CG31:CG46" si="16">SUM(BO31,BR31,BU31,BX31,CA31,CD31)</f>
        <v>16292.999999999993</v>
      </c>
      <c r="CH31" s="36">
        <f t="shared" ref="CH31:CH46" si="17">SUM(BP31,BS31,BV31,BY31,CB31,CE31)</f>
        <v>14703.999999999987</v>
      </c>
      <c r="CI31" s="35">
        <f t="shared" ref="CI31:CI46" si="18">SUM(BQ31,BT31,BW31,BZ31,CC31,CF31)</f>
        <v>30996.999999999978</v>
      </c>
      <c r="CK31" s="39" t="s">
        <v>34</v>
      </c>
      <c r="CL31" s="38" t="s">
        <v>6</v>
      </c>
      <c r="CM31" s="38" t="s">
        <v>6</v>
      </c>
      <c r="CN31" s="37">
        <v>2376.0000000000018</v>
      </c>
      <c r="CO31" s="37">
        <v>2216.9999999999995</v>
      </c>
      <c r="CP31" s="37">
        <v>4593.0000000000236</v>
      </c>
      <c r="CQ31" s="37">
        <v>2057.9999999999982</v>
      </c>
      <c r="CR31" s="37">
        <v>2052.0000000000105</v>
      </c>
      <c r="CS31" s="37">
        <v>4109.9999999999973</v>
      </c>
      <c r="CT31" s="37">
        <v>1893.9999999999984</v>
      </c>
      <c r="CU31" s="37">
        <v>1985.9999999999964</v>
      </c>
      <c r="CV31" s="37">
        <v>3880.000000000015</v>
      </c>
      <c r="CW31" s="36">
        <f t="shared" ref="CW31:CW46" si="19">SUM(CN31,CQ31,CT31)</f>
        <v>6327.9999999999982</v>
      </c>
      <c r="CX31" s="36">
        <f t="shared" ref="CX31:CX46" si="20">SUM(CO31,CR31,CU31)</f>
        <v>6255.0000000000064</v>
      </c>
      <c r="CY31" s="35">
        <f t="shared" ref="CY31:CY46" si="21">SUM(CP31,CS31,CV31)</f>
        <v>12583.000000000036</v>
      </c>
      <c r="CZ31" s="25"/>
    </row>
    <row r="32" spans="2:104" ht="14.1" customHeight="1">
      <c r="B32" s="34" t="s">
        <v>12</v>
      </c>
      <c r="C32" s="31">
        <v>43415</v>
      </c>
      <c r="D32" s="31">
        <v>18515</v>
      </c>
      <c r="E32" s="30">
        <v>24900</v>
      </c>
      <c r="F32" s="31">
        <v>39700</v>
      </c>
      <c r="G32" s="31">
        <v>15170</v>
      </c>
      <c r="H32" s="30">
        <v>24530</v>
      </c>
      <c r="I32" s="31">
        <v>329</v>
      </c>
      <c r="J32" s="53">
        <v>175</v>
      </c>
      <c r="K32" s="32">
        <v>154</v>
      </c>
      <c r="L32" s="31">
        <v>3386</v>
      </c>
      <c r="M32" s="31">
        <v>3170</v>
      </c>
      <c r="N32" s="30">
        <v>216</v>
      </c>
      <c r="P32" s="29" t="s">
        <v>3</v>
      </c>
      <c r="Q32" s="133">
        <v>24627.000000000007</v>
      </c>
      <c r="R32" s="134">
        <v>22181.999999999993</v>
      </c>
      <c r="S32" s="134">
        <v>203.00000000000003</v>
      </c>
      <c r="T32" s="135">
        <v>2242.0000000000009</v>
      </c>
      <c r="U32" s="133">
        <v>11343.999999999985</v>
      </c>
      <c r="V32" s="134">
        <v>9280.0000000000073</v>
      </c>
      <c r="W32" s="134">
        <v>155.00000000000003</v>
      </c>
      <c r="X32" s="135">
        <v>1909.0000000000009</v>
      </c>
      <c r="Y32" s="133">
        <v>13283.000000000005</v>
      </c>
      <c r="Z32" s="134">
        <v>12902.000000000004</v>
      </c>
      <c r="AA32" s="134">
        <v>48.000000000000007</v>
      </c>
      <c r="AB32" s="135">
        <v>333.00000000000006</v>
      </c>
      <c r="AC32" s="27"/>
      <c r="AD32" s="12"/>
      <c r="AE32" s="11"/>
      <c r="AF32" s="26" t="s">
        <v>5</v>
      </c>
      <c r="AG32" s="9">
        <f t="shared" si="6"/>
        <v>18966.000000000015</v>
      </c>
      <c r="AH32" s="9">
        <f t="shared" si="7"/>
        <v>17305.999999999993</v>
      </c>
      <c r="AI32" s="8">
        <f t="shared" si="8"/>
        <v>36272</v>
      </c>
      <c r="AJ32" s="10">
        <v>2344.9999999999909</v>
      </c>
      <c r="AK32" s="10">
        <v>2023.000000000002</v>
      </c>
      <c r="AL32" s="10">
        <v>4368.00000000001</v>
      </c>
      <c r="AM32" s="14">
        <v>2372.9999999999955</v>
      </c>
      <c r="AN32" s="10">
        <v>2068.9999999999986</v>
      </c>
      <c r="AO32" s="13">
        <v>4442.0000000000091</v>
      </c>
      <c r="AP32" s="10">
        <v>2350.0000000000009</v>
      </c>
      <c r="AQ32" s="10">
        <v>2061.0000000000077</v>
      </c>
      <c r="AR32" s="10">
        <v>4411.0000000000009</v>
      </c>
      <c r="AS32" s="14">
        <v>2252.0000000000005</v>
      </c>
      <c r="AT32" s="10">
        <v>2034.0000000000032</v>
      </c>
      <c r="AU32" s="13">
        <v>4286.0000000000064</v>
      </c>
      <c r="AV32" s="10">
        <v>2186.0000000000027</v>
      </c>
      <c r="AW32" s="10">
        <v>1977.9999999999993</v>
      </c>
      <c r="AX32" s="10">
        <v>4163.9999999999818</v>
      </c>
      <c r="AY32" s="14">
        <v>2046.0000000000075</v>
      </c>
      <c r="AZ32" s="10">
        <v>1942.9999999999977</v>
      </c>
      <c r="BA32" s="13">
        <v>3989.0000000000236</v>
      </c>
      <c r="BB32" s="10">
        <v>2054.0000000000036</v>
      </c>
      <c r="BC32" s="10">
        <v>1863.9999999999918</v>
      </c>
      <c r="BD32" s="10">
        <v>3917.9999999999836</v>
      </c>
      <c r="BE32" s="14">
        <v>1738.000000000007</v>
      </c>
      <c r="BF32" s="10">
        <v>1695.9999999999948</v>
      </c>
      <c r="BG32" s="13">
        <v>3433.9999999999905</v>
      </c>
      <c r="BH32" s="10">
        <v>1622.0000000000089</v>
      </c>
      <c r="BI32" s="10">
        <v>1637.9999999999948</v>
      </c>
      <c r="BJ32" s="10">
        <v>3259.9999999999936</v>
      </c>
      <c r="BL32" s="12"/>
      <c r="BM32" s="11"/>
      <c r="BN32" s="11" t="s">
        <v>5</v>
      </c>
      <c r="BO32" s="10">
        <v>2344.9999999999909</v>
      </c>
      <c r="BP32" s="10">
        <v>2023.000000000002</v>
      </c>
      <c r="BQ32" s="10">
        <v>4368.00000000001</v>
      </c>
      <c r="BR32" s="10">
        <v>2372.9999999999955</v>
      </c>
      <c r="BS32" s="10">
        <v>2068.9999999999986</v>
      </c>
      <c r="BT32" s="10">
        <v>4442.0000000000091</v>
      </c>
      <c r="BU32" s="10">
        <v>2350.0000000000009</v>
      </c>
      <c r="BV32" s="10">
        <v>2061.0000000000077</v>
      </c>
      <c r="BW32" s="10">
        <v>4411.0000000000009</v>
      </c>
      <c r="BX32" s="10">
        <v>2252.0000000000005</v>
      </c>
      <c r="BY32" s="10">
        <v>2034.0000000000032</v>
      </c>
      <c r="BZ32" s="10">
        <v>4286.0000000000064</v>
      </c>
      <c r="CA32" s="10">
        <v>2186.0000000000027</v>
      </c>
      <c r="CB32" s="10">
        <v>1977.9999999999993</v>
      </c>
      <c r="CC32" s="10">
        <v>4163.9999999999818</v>
      </c>
      <c r="CD32" s="10">
        <v>2046.0000000000075</v>
      </c>
      <c r="CE32" s="10">
        <v>1942.9999999999977</v>
      </c>
      <c r="CF32" s="10">
        <v>3989.0000000000236</v>
      </c>
      <c r="CG32" s="9">
        <f t="shared" si="16"/>
        <v>13551.999999999996</v>
      </c>
      <c r="CH32" s="9">
        <f t="shared" si="17"/>
        <v>12108.000000000011</v>
      </c>
      <c r="CI32" s="8">
        <f t="shared" si="18"/>
        <v>25660.000000000029</v>
      </c>
      <c r="CK32" s="12"/>
      <c r="CL32" s="11"/>
      <c r="CM32" s="11" t="s">
        <v>5</v>
      </c>
      <c r="CN32" s="10">
        <v>2054.0000000000036</v>
      </c>
      <c r="CO32" s="10">
        <v>1863.9999999999918</v>
      </c>
      <c r="CP32" s="10">
        <v>3917.9999999999836</v>
      </c>
      <c r="CQ32" s="10">
        <v>1738.000000000007</v>
      </c>
      <c r="CR32" s="10">
        <v>1695.9999999999948</v>
      </c>
      <c r="CS32" s="10">
        <v>3433.9999999999905</v>
      </c>
      <c r="CT32" s="10">
        <v>1622.0000000000089</v>
      </c>
      <c r="CU32" s="10">
        <v>1637.9999999999948</v>
      </c>
      <c r="CV32" s="10">
        <v>3259.9999999999936</v>
      </c>
      <c r="CW32" s="9">
        <f t="shared" si="19"/>
        <v>5414.00000000002</v>
      </c>
      <c r="CX32" s="9">
        <f t="shared" si="20"/>
        <v>5197.9999999999809</v>
      </c>
      <c r="CY32" s="8">
        <f t="shared" si="21"/>
        <v>10611.999999999967</v>
      </c>
      <c r="CZ32" s="25"/>
    </row>
    <row r="33" spans="2:104" ht="14.1" customHeight="1">
      <c r="B33" s="34" t="s">
        <v>11</v>
      </c>
      <c r="C33" s="31">
        <v>40300</v>
      </c>
      <c r="D33" s="31">
        <v>17457</v>
      </c>
      <c r="E33" s="30">
        <v>22843</v>
      </c>
      <c r="F33" s="31">
        <v>36605</v>
      </c>
      <c r="G33" s="31">
        <v>14130</v>
      </c>
      <c r="H33" s="30">
        <v>22475</v>
      </c>
      <c r="I33" s="31">
        <v>378</v>
      </c>
      <c r="J33" s="53">
        <v>186</v>
      </c>
      <c r="K33" s="32">
        <v>192</v>
      </c>
      <c r="L33" s="31">
        <v>3317</v>
      </c>
      <c r="M33" s="31">
        <v>3141</v>
      </c>
      <c r="N33" s="30">
        <v>176</v>
      </c>
      <c r="P33" s="29" t="s">
        <v>10</v>
      </c>
      <c r="Q33" s="18">
        <v>22817</v>
      </c>
      <c r="R33" s="20">
        <v>20317.000000000011</v>
      </c>
      <c r="S33" s="20">
        <v>201.00000000000003</v>
      </c>
      <c r="T33" s="19">
        <v>2298.9999999999995</v>
      </c>
      <c r="U33" s="18">
        <v>10675.000000000005</v>
      </c>
      <c r="V33" s="28">
        <v>8598.0000000000055</v>
      </c>
      <c r="W33" s="28">
        <v>160</v>
      </c>
      <c r="X33" s="19">
        <v>1916.9999999999995</v>
      </c>
      <c r="Y33" s="18">
        <v>12142.000000000004</v>
      </c>
      <c r="Z33" s="20">
        <v>11718.999999999996</v>
      </c>
      <c r="AA33" s="20">
        <v>41.000000000000007</v>
      </c>
      <c r="AB33" s="19">
        <v>381.99999999999994</v>
      </c>
      <c r="AC33" s="27"/>
      <c r="AD33" s="12"/>
      <c r="AE33" s="11"/>
      <c r="AF33" s="26" t="s">
        <v>0</v>
      </c>
      <c r="AG33" s="9">
        <f t="shared" si="6"/>
        <v>0</v>
      </c>
      <c r="AH33" s="9">
        <f t="shared" si="7"/>
        <v>0</v>
      </c>
      <c r="AI33" s="8">
        <f t="shared" si="8"/>
        <v>0</v>
      </c>
      <c r="AJ33" s="10">
        <v>0</v>
      </c>
      <c r="AK33" s="10">
        <v>0</v>
      </c>
      <c r="AL33" s="10">
        <v>0</v>
      </c>
      <c r="AM33" s="14">
        <v>0</v>
      </c>
      <c r="AN33" s="10">
        <v>0</v>
      </c>
      <c r="AO33" s="13">
        <v>0</v>
      </c>
      <c r="AP33" s="10">
        <v>0</v>
      </c>
      <c r="AQ33" s="10">
        <v>0</v>
      </c>
      <c r="AR33" s="10">
        <v>0</v>
      </c>
      <c r="AS33" s="14">
        <v>0</v>
      </c>
      <c r="AT33" s="10">
        <v>0</v>
      </c>
      <c r="AU33" s="13">
        <v>0</v>
      </c>
      <c r="AV33" s="10">
        <v>0</v>
      </c>
      <c r="AW33" s="10">
        <v>0</v>
      </c>
      <c r="AX33" s="10">
        <v>0</v>
      </c>
      <c r="AY33" s="14">
        <v>0</v>
      </c>
      <c r="AZ33" s="10">
        <v>0</v>
      </c>
      <c r="BA33" s="13">
        <v>0</v>
      </c>
      <c r="BB33" s="10">
        <v>0</v>
      </c>
      <c r="BC33" s="10">
        <v>0</v>
      </c>
      <c r="BD33" s="10">
        <v>0</v>
      </c>
      <c r="BE33" s="14">
        <v>0</v>
      </c>
      <c r="BF33" s="10">
        <v>0</v>
      </c>
      <c r="BG33" s="13">
        <v>0</v>
      </c>
      <c r="BH33" s="10">
        <v>0</v>
      </c>
      <c r="BI33" s="10">
        <v>0</v>
      </c>
      <c r="BJ33" s="10">
        <v>0</v>
      </c>
      <c r="BL33" s="12"/>
      <c r="BM33" s="11"/>
      <c r="BN33" s="11" t="s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9">
        <f t="shared" si="16"/>
        <v>0</v>
      </c>
      <c r="CH33" s="9">
        <f t="shared" si="17"/>
        <v>0</v>
      </c>
      <c r="CI33" s="8">
        <f t="shared" si="18"/>
        <v>0</v>
      </c>
      <c r="CK33" s="12"/>
      <c r="CL33" s="11"/>
      <c r="CM33" s="11" t="s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9">
        <f t="shared" si="19"/>
        <v>0</v>
      </c>
      <c r="CX33" s="9">
        <f t="shared" si="20"/>
        <v>0</v>
      </c>
      <c r="CY33" s="8">
        <f t="shared" si="21"/>
        <v>0</v>
      </c>
      <c r="CZ33" s="25"/>
    </row>
    <row r="34" spans="2:104" ht="5.0999999999999996" customHeight="1">
      <c r="B34" s="34"/>
      <c r="C34" s="51"/>
      <c r="D34" s="51"/>
      <c r="E34" s="50"/>
      <c r="F34" s="51"/>
      <c r="G34" s="51"/>
      <c r="H34" s="50"/>
      <c r="I34" s="51"/>
      <c r="J34" s="50"/>
      <c r="K34" s="52"/>
      <c r="L34" s="51"/>
      <c r="M34" s="51"/>
      <c r="N34" s="50"/>
      <c r="P34" s="29" t="s">
        <v>6</v>
      </c>
      <c r="Q34" s="18">
        <v>47443.999999999927</v>
      </c>
      <c r="R34" s="20">
        <v>42498.999999999956</v>
      </c>
      <c r="S34" s="20">
        <v>404</v>
      </c>
      <c r="T34" s="19">
        <v>4540.9999999999973</v>
      </c>
      <c r="U34" s="18">
        <v>22018.999999999993</v>
      </c>
      <c r="V34" s="49">
        <v>17878.000000000007</v>
      </c>
      <c r="W34" s="49">
        <v>315</v>
      </c>
      <c r="X34" s="16">
        <v>3825.9999999999995</v>
      </c>
      <c r="Y34" s="18">
        <v>25424.999999999989</v>
      </c>
      <c r="Z34" s="17">
        <v>24621.000000000015</v>
      </c>
      <c r="AA34" s="17">
        <v>88.999999999999986</v>
      </c>
      <c r="AB34" s="16">
        <v>715</v>
      </c>
      <c r="AC34" s="27"/>
      <c r="AD34" s="12"/>
      <c r="AE34" s="11"/>
      <c r="AF34" s="26" t="s">
        <v>2</v>
      </c>
      <c r="AG34" s="9">
        <f t="shared" si="6"/>
        <v>3655.0000000000018</v>
      </c>
      <c r="AH34" s="9">
        <f t="shared" si="7"/>
        <v>3652.9999999999991</v>
      </c>
      <c r="AI34" s="8">
        <f t="shared" si="8"/>
        <v>7307.9999999999982</v>
      </c>
      <c r="AJ34" s="10">
        <v>509.00000000000006</v>
      </c>
      <c r="AK34" s="10">
        <v>451.99999999999915</v>
      </c>
      <c r="AL34" s="10">
        <v>960.9999999999975</v>
      </c>
      <c r="AM34" s="14">
        <v>452</v>
      </c>
      <c r="AN34" s="10">
        <v>421.00000000000125</v>
      </c>
      <c r="AO34" s="13">
        <v>872.99999999999943</v>
      </c>
      <c r="AP34" s="10">
        <v>452.0000000000004</v>
      </c>
      <c r="AQ34" s="10">
        <v>427.99999999999915</v>
      </c>
      <c r="AR34" s="10">
        <v>879.99999999999989</v>
      </c>
      <c r="AS34" s="14">
        <v>443.0000000000004</v>
      </c>
      <c r="AT34" s="10">
        <v>431.00000000000017</v>
      </c>
      <c r="AU34" s="13">
        <v>874.00000000000023</v>
      </c>
      <c r="AV34" s="10">
        <v>436.99999999999977</v>
      </c>
      <c r="AW34" s="10">
        <v>422.9999999999992</v>
      </c>
      <c r="AX34" s="10">
        <v>860</v>
      </c>
      <c r="AY34" s="14">
        <v>448.00000000000034</v>
      </c>
      <c r="AZ34" s="10">
        <v>440.99999999999932</v>
      </c>
      <c r="BA34" s="13">
        <v>889</v>
      </c>
      <c r="BB34" s="10">
        <v>322.00000000000023</v>
      </c>
      <c r="BC34" s="10">
        <v>353.00000000000063</v>
      </c>
      <c r="BD34" s="10">
        <v>675.00000000000011</v>
      </c>
      <c r="BE34" s="14">
        <v>319.99999999999994</v>
      </c>
      <c r="BF34" s="10">
        <v>355.99999999999989</v>
      </c>
      <c r="BG34" s="13">
        <v>676.00000000000045</v>
      </c>
      <c r="BH34" s="10">
        <v>272.00000000000023</v>
      </c>
      <c r="BI34" s="10">
        <v>348.00000000000034</v>
      </c>
      <c r="BJ34" s="10">
        <v>620</v>
      </c>
      <c r="BL34" s="12"/>
      <c r="BM34" s="11"/>
      <c r="BN34" s="11" t="s">
        <v>2</v>
      </c>
      <c r="BO34" s="10">
        <v>509.00000000000006</v>
      </c>
      <c r="BP34" s="10">
        <v>451.99999999999915</v>
      </c>
      <c r="BQ34" s="10">
        <v>960.9999999999975</v>
      </c>
      <c r="BR34" s="10">
        <v>452</v>
      </c>
      <c r="BS34" s="10">
        <v>421.00000000000125</v>
      </c>
      <c r="BT34" s="10">
        <v>872.99999999999943</v>
      </c>
      <c r="BU34" s="10">
        <v>452.0000000000004</v>
      </c>
      <c r="BV34" s="10">
        <v>427.99999999999915</v>
      </c>
      <c r="BW34" s="10">
        <v>879.99999999999989</v>
      </c>
      <c r="BX34" s="10">
        <v>443.0000000000004</v>
      </c>
      <c r="BY34" s="10">
        <v>431.00000000000017</v>
      </c>
      <c r="BZ34" s="10">
        <v>874.00000000000023</v>
      </c>
      <c r="CA34" s="10">
        <v>436.99999999999977</v>
      </c>
      <c r="CB34" s="10">
        <v>422.9999999999992</v>
      </c>
      <c r="CC34" s="10">
        <v>860</v>
      </c>
      <c r="CD34" s="10">
        <v>448.00000000000034</v>
      </c>
      <c r="CE34" s="10">
        <v>440.99999999999932</v>
      </c>
      <c r="CF34" s="10">
        <v>889</v>
      </c>
      <c r="CG34" s="9">
        <f t="shared" si="16"/>
        <v>2741.0000000000014</v>
      </c>
      <c r="CH34" s="9">
        <f t="shared" si="17"/>
        <v>2595.9999999999982</v>
      </c>
      <c r="CI34" s="8">
        <f t="shared" si="18"/>
        <v>5336.9999999999973</v>
      </c>
      <c r="CK34" s="12"/>
      <c r="CL34" s="11"/>
      <c r="CM34" s="11" t="s">
        <v>2</v>
      </c>
      <c r="CN34" s="10">
        <v>322.00000000000023</v>
      </c>
      <c r="CO34" s="10">
        <v>353.00000000000063</v>
      </c>
      <c r="CP34" s="10">
        <v>675.00000000000011</v>
      </c>
      <c r="CQ34" s="10">
        <v>319.99999999999994</v>
      </c>
      <c r="CR34" s="10">
        <v>355.99999999999989</v>
      </c>
      <c r="CS34" s="10">
        <v>676.00000000000045</v>
      </c>
      <c r="CT34" s="10">
        <v>272.00000000000023</v>
      </c>
      <c r="CU34" s="10">
        <v>348.00000000000034</v>
      </c>
      <c r="CV34" s="10">
        <v>620</v>
      </c>
      <c r="CW34" s="9">
        <f t="shared" si="19"/>
        <v>914.00000000000045</v>
      </c>
      <c r="CX34" s="9">
        <f t="shared" si="20"/>
        <v>1057.0000000000009</v>
      </c>
      <c r="CY34" s="8">
        <f t="shared" si="21"/>
        <v>1971.0000000000005</v>
      </c>
    </row>
    <row r="35" spans="2:104" ht="14.1" customHeight="1">
      <c r="B35" s="48" t="s">
        <v>33</v>
      </c>
      <c r="C35" s="45">
        <v>29939</v>
      </c>
      <c r="D35" s="45">
        <v>6058</v>
      </c>
      <c r="E35" s="44">
        <v>23881</v>
      </c>
      <c r="F35" s="45">
        <v>28769</v>
      </c>
      <c r="G35" s="45">
        <v>5130</v>
      </c>
      <c r="H35" s="44">
        <v>23639</v>
      </c>
      <c r="I35" s="45">
        <v>73</v>
      </c>
      <c r="J35" s="54">
        <v>28</v>
      </c>
      <c r="K35" s="46">
        <v>45</v>
      </c>
      <c r="L35" s="45">
        <v>1097</v>
      </c>
      <c r="M35" s="45">
        <v>900</v>
      </c>
      <c r="N35" s="44">
        <v>197</v>
      </c>
      <c r="P35" s="43"/>
      <c r="Q35" s="4" t="s">
        <v>19</v>
      </c>
      <c r="V35" s="28"/>
      <c r="W35" s="28"/>
      <c r="AD35" s="39"/>
      <c r="AE35" s="38" t="s">
        <v>8</v>
      </c>
      <c r="AF35" s="42" t="s">
        <v>6</v>
      </c>
      <c r="AG35" s="36">
        <f t="shared" si="6"/>
        <v>9676.0000000000073</v>
      </c>
      <c r="AH35" s="36">
        <f t="shared" si="7"/>
        <v>9215.0000000000073</v>
      </c>
      <c r="AI35" s="35">
        <f t="shared" si="8"/>
        <v>18891</v>
      </c>
      <c r="AJ35" s="37">
        <v>1228.0000000000016</v>
      </c>
      <c r="AK35" s="37">
        <v>1053.0000000000016</v>
      </c>
      <c r="AL35" s="37">
        <v>2281.0000000000023</v>
      </c>
      <c r="AM35" s="41">
        <v>1151.000000000002</v>
      </c>
      <c r="AN35" s="37">
        <v>1045.9999999999993</v>
      </c>
      <c r="AO35" s="40">
        <v>2197.0000000000041</v>
      </c>
      <c r="AP35" s="37">
        <v>1098.0000000000032</v>
      </c>
      <c r="AQ35" s="37">
        <v>1004.9999999999999</v>
      </c>
      <c r="AR35" s="37">
        <v>2103.0000000000036</v>
      </c>
      <c r="AS35" s="41">
        <v>1065.0000000000014</v>
      </c>
      <c r="AT35" s="37">
        <v>999.99999999999943</v>
      </c>
      <c r="AU35" s="40">
        <v>2065.0000000000023</v>
      </c>
      <c r="AV35" s="37">
        <v>1080.0000000000005</v>
      </c>
      <c r="AW35" s="37">
        <v>1009.0000000000008</v>
      </c>
      <c r="AX35" s="37">
        <v>2088.9999999999986</v>
      </c>
      <c r="AY35" s="41">
        <v>1042.0000000000002</v>
      </c>
      <c r="AZ35" s="37">
        <v>1010.0000000000023</v>
      </c>
      <c r="BA35" s="40">
        <v>2051.9999999999991</v>
      </c>
      <c r="BB35" s="37">
        <v>1097.9999999999991</v>
      </c>
      <c r="BC35" s="37">
        <v>1056.0000000000007</v>
      </c>
      <c r="BD35" s="37">
        <v>2153.9999999999973</v>
      </c>
      <c r="BE35" s="41">
        <v>956.99999999999841</v>
      </c>
      <c r="BF35" s="37">
        <v>1032.9999999999989</v>
      </c>
      <c r="BG35" s="40">
        <v>1989.9999999999975</v>
      </c>
      <c r="BH35" s="37">
        <v>957.00000000000091</v>
      </c>
      <c r="BI35" s="37">
        <v>1003.0000000000033</v>
      </c>
      <c r="BJ35" s="37">
        <v>1959.999999999998</v>
      </c>
      <c r="BL35" s="39"/>
      <c r="BM35" s="38" t="s">
        <v>8</v>
      </c>
      <c r="BN35" s="38" t="s">
        <v>6</v>
      </c>
      <c r="BO35" s="37">
        <v>1228.0000000000016</v>
      </c>
      <c r="BP35" s="37">
        <v>1053.0000000000016</v>
      </c>
      <c r="BQ35" s="37">
        <v>2281.0000000000023</v>
      </c>
      <c r="BR35" s="37">
        <v>1151.000000000002</v>
      </c>
      <c r="BS35" s="37">
        <v>1045.9999999999993</v>
      </c>
      <c r="BT35" s="37">
        <v>2197.0000000000041</v>
      </c>
      <c r="BU35" s="37">
        <v>1098.0000000000032</v>
      </c>
      <c r="BV35" s="37">
        <v>1004.9999999999999</v>
      </c>
      <c r="BW35" s="37">
        <v>2103.0000000000036</v>
      </c>
      <c r="BX35" s="37">
        <v>1065.0000000000014</v>
      </c>
      <c r="BY35" s="37">
        <v>999.99999999999943</v>
      </c>
      <c r="BZ35" s="37">
        <v>2065.0000000000023</v>
      </c>
      <c r="CA35" s="37">
        <v>1080.0000000000005</v>
      </c>
      <c r="CB35" s="37">
        <v>1009.0000000000008</v>
      </c>
      <c r="CC35" s="37">
        <v>2088.9999999999986</v>
      </c>
      <c r="CD35" s="37">
        <v>1042.0000000000002</v>
      </c>
      <c r="CE35" s="37">
        <v>1010.0000000000023</v>
      </c>
      <c r="CF35" s="37">
        <v>2051.9999999999991</v>
      </c>
      <c r="CG35" s="36">
        <f t="shared" si="16"/>
        <v>6664.0000000000091</v>
      </c>
      <c r="CH35" s="36">
        <f t="shared" si="17"/>
        <v>6123.0000000000036</v>
      </c>
      <c r="CI35" s="35">
        <f t="shared" si="18"/>
        <v>12787.000000000011</v>
      </c>
      <c r="CK35" s="39"/>
      <c r="CL35" s="38" t="s">
        <v>8</v>
      </c>
      <c r="CM35" s="38" t="s">
        <v>6</v>
      </c>
      <c r="CN35" s="37">
        <v>1097.9999999999991</v>
      </c>
      <c r="CO35" s="37">
        <v>1056.0000000000007</v>
      </c>
      <c r="CP35" s="37">
        <v>2153.9999999999973</v>
      </c>
      <c r="CQ35" s="37">
        <v>956.99999999999841</v>
      </c>
      <c r="CR35" s="37">
        <v>1032.9999999999989</v>
      </c>
      <c r="CS35" s="37">
        <v>1989.9999999999975</v>
      </c>
      <c r="CT35" s="37">
        <v>957.00000000000091</v>
      </c>
      <c r="CU35" s="37">
        <v>1003.0000000000033</v>
      </c>
      <c r="CV35" s="37">
        <v>1959.999999999998</v>
      </c>
      <c r="CW35" s="36">
        <f t="shared" si="19"/>
        <v>3011.9999999999982</v>
      </c>
      <c r="CX35" s="36">
        <f t="shared" si="20"/>
        <v>3092.0000000000027</v>
      </c>
      <c r="CY35" s="35">
        <f t="shared" si="21"/>
        <v>6103.9999999999927</v>
      </c>
      <c r="CZ35" s="25"/>
    </row>
    <row r="36" spans="2:104" ht="14.1" customHeight="1">
      <c r="B36" s="34" t="s">
        <v>12</v>
      </c>
      <c r="C36" s="31">
        <v>15706</v>
      </c>
      <c r="D36" s="31">
        <v>3099</v>
      </c>
      <c r="E36" s="30">
        <v>12607</v>
      </c>
      <c r="F36" s="31">
        <v>15170</v>
      </c>
      <c r="G36" s="31">
        <v>2684</v>
      </c>
      <c r="H36" s="30">
        <v>12486</v>
      </c>
      <c r="I36" s="31">
        <v>38</v>
      </c>
      <c r="J36" s="53">
        <v>17</v>
      </c>
      <c r="K36" s="32">
        <v>21</v>
      </c>
      <c r="L36" s="31">
        <v>498</v>
      </c>
      <c r="M36" s="31">
        <v>398</v>
      </c>
      <c r="N36" s="30">
        <v>100</v>
      </c>
      <c r="P36" s="29"/>
      <c r="Q36" s="133" t="s">
        <v>6</v>
      </c>
      <c r="R36" s="134"/>
      <c r="S36" s="134"/>
      <c r="T36" s="135"/>
      <c r="U36" s="133" t="s">
        <v>8</v>
      </c>
      <c r="V36" s="134"/>
      <c r="W36" s="134"/>
      <c r="X36" s="135"/>
      <c r="Y36" s="133" t="s">
        <v>7</v>
      </c>
      <c r="Z36" s="134"/>
      <c r="AA36" s="134"/>
      <c r="AB36" s="135"/>
      <c r="AC36" s="27"/>
      <c r="AD36" s="12"/>
      <c r="AE36" s="11"/>
      <c r="AF36" s="26" t="s">
        <v>5</v>
      </c>
      <c r="AG36" s="9">
        <f t="shared" si="6"/>
        <v>6437.9999999999964</v>
      </c>
      <c r="AH36" s="9">
        <f t="shared" si="7"/>
        <v>5924.0000000000027</v>
      </c>
      <c r="AI36" s="8">
        <f t="shared" si="8"/>
        <v>12361.999999999998</v>
      </c>
      <c r="AJ36" s="10">
        <v>762.99999999999795</v>
      </c>
      <c r="AK36" s="10">
        <v>635</v>
      </c>
      <c r="AL36" s="10">
        <v>1397.9999999999998</v>
      </c>
      <c r="AM36" s="14">
        <v>750.00000000000148</v>
      </c>
      <c r="AN36" s="10">
        <v>660.00000000000045</v>
      </c>
      <c r="AO36" s="13">
        <v>1409.9999999999993</v>
      </c>
      <c r="AP36" s="10">
        <v>701.00000000000114</v>
      </c>
      <c r="AQ36" s="10">
        <v>621</v>
      </c>
      <c r="AR36" s="10">
        <v>1322.0000000000016</v>
      </c>
      <c r="AS36" s="14">
        <v>680.99999999999852</v>
      </c>
      <c r="AT36" s="10">
        <v>615.00000000000171</v>
      </c>
      <c r="AU36" s="13">
        <v>1296.0000000000023</v>
      </c>
      <c r="AV36" s="10">
        <v>695.0000000000008</v>
      </c>
      <c r="AW36" s="10">
        <v>631.00000000000023</v>
      </c>
      <c r="AX36" s="10">
        <v>1325.9999999999984</v>
      </c>
      <c r="AY36" s="14">
        <v>645.99999999999886</v>
      </c>
      <c r="AZ36" s="10">
        <v>615.99999999999909</v>
      </c>
      <c r="BA36" s="13">
        <v>1261.9999999999973</v>
      </c>
      <c r="BB36" s="10">
        <v>811.99999999999773</v>
      </c>
      <c r="BC36" s="10">
        <v>738.00000000000182</v>
      </c>
      <c r="BD36" s="10">
        <v>1550.0000000000007</v>
      </c>
      <c r="BE36" s="14">
        <v>670.99999999999966</v>
      </c>
      <c r="BF36" s="10">
        <v>717.99999999999966</v>
      </c>
      <c r="BG36" s="13">
        <v>1388.9999999999993</v>
      </c>
      <c r="BH36" s="10">
        <v>719.00000000000045</v>
      </c>
      <c r="BI36" s="10">
        <v>689.99999999999909</v>
      </c>
      <c r="BJ36" s="10">
        <v>1408.999999999998</v>
      </c>
      <c r="BL36" s="12"/>
      <c r="BM36" s="11"/>
      <c r="BN36" s="11" t="s">
        <v>5</v>
      </c>
      <c r="BO36" s="10">
        <v>762.99999999999795</v>
      </c>
      <c r="BP36" s="10">
        <v>635</v>
      </c>
      <c r="BQ36" s="10">
        <v>1397.9999999999998</v>
      </c>
      <c r="BR36" s="10">
        <v>750.00000000000148</v>
      </c>
      <c r="BS36" s="10">
        <v>660.00000000000045</v>
      </c>
      <c r="BT36" s="10">
        <v>1409.9999999999993</v>
      </c>
      <c r="BU36" s="10">
        <v>701.00000000000114</v>
      </c>
      <c r="BV36" s="10">
        <v>621</v>
      </c>
      <c r="BW36" s="10">
        <v>1322.0000000000016</v>
      </c>
      <c r="BX36" s="10">
        <v>680.99999999999852</v>
      </c>
      <c r="BY36" s="10">
        <v>615.00000000000171</v>
      </c>
      <c r="BZ36" s="10">
        <v>1296.0000000000023</v>
      </c>
      <c r="CA36" s="10">
        <v>695.0000000000008</v>
      </c>
      <c r="CB36" s="10">
        <v>631.00000000000023</v>
      </c>
      <c r="CC36" s="10">
        <v>1325.9999999999984</v>
      </c>
      <c r="CD36" s="10">
        <v>645.99999999999886</v>
      </c>
      <c r="CE36" s="10">
        <v>615.99999999999909</v>
      </c>
      <c r="CF36" s="10">
        <v>1261.9999999999973</v>
      </c>
      <c r="CG36" s="9">
        <f t="shared" si="16"/>
        <v>4235.9999999999991</v>
      </c>
      <c r="CH36" s="9">
        <f t="shared" si="17"/>
        <v>3778.0000000000018</v>
      </c>
      <c r="CI36" s="8">
        <f t="shared" si="18"/>
        <v>8013.9999999999991</v>
      </c>
      <c r="CK36" s="12"/>
      <c r="CL36" s="11"/>
      <c r="CM36" s="11" t="s">
        <v>5</v>
      </c>
      <c r="CN36" s="10">
        <v>811.99999999999773</v>
      </c>
      <c r="CO36" s="10">
        <v>738.00000000000182</v>
      </c>
      <c r="CP36" s="10">
        <v>1550.0000000000007</v>
      </c>
      <c r="CQ36" s="10">
        <v>670.99999999999966</v>
      </c>
      <c r="CR36" s="10">
        <v>717.99999999999966</v>
      </c>
      <c r="CS36" s="10">
        <v>1388.9999999999993</v>
      </c>
      <c r="CT36" s="10">
        <v>719.00000000000045</v>
      </c>
      <c r="CU36" s="10">
        <v>689.99999999999909</v>
      </c>
      <c r="CV36" s="10">
        <v>1408.999999999998</v>
      </c>
      <c r="CW36" s="9">
        <f t="shared" si="19"/>
        <v>2201.9999999999977</v>
      </c>
      <c r="CX36" s="9">
        <f t="shared" si="20"/>
        <v>2146.0000000000005</v>
      </c>
      <c r="CY36" s="8">
        <f t="shared" si="21"/>
        <v>4347.9999999999982</v>
      </c>
      <c r="CZ36" s="25"/>
    </row>
    <row r="37" spans="2:104" ht="14.1" customHeight="1">
      <c r="B37" s="34" t="s">
        <v>11</v>
      </c>
      <c r="C37" s="31">
        <v>14233</v>
      </c>
      <c r="D37" s="31">
        <v>2959</v>
      </c>
      <c r="E37" s="30">
        <v>11274</v>
      </c>
      <c r="F37" s="31">
        <v>13599</v>
      </c>
      <c r="G37" s="31">
        <v>2446</v>
      </c>
      <c r="H37" s="30">
        <v>11153</v>
      </c>
      <c r="I37" s="31">
        <v>35</v>
      </c>
      <c r="J37" s="53">
        <v>11</v>
      </c>
      <c r="K37" s="32">
        <v>24</v>
      </c>
      <c r="L37" s="31">
        <v>599</v>
      </c>
      <c r="M37" s="31">
        <v>502</v>
      </c>
      <c r="N37" s="30">
        <v>97</v>
      </c>
      <c r="P37" s="29"/>
      <c r="Q37" s="18" t="s">
        <v>6</v>
      </c>
      <c r="R37" s="20" t="s">
        <v>5</v>
      </c>
      <c r="S37" s="20" t="s">
        <v>0</v>
      </c>
      <c r="T37" s="19" t="s">
        <v>2</v>
      </c>
      <c r="U37" s="18" t="s">
        <v>6</v>
      </c>
      <c r="V37" s="28" t="s">
        <v>5</v>
      </c>
      <c r="W37" s="28" t="s">
        <v>0</v>
      </c>
      <c r="X37" s="19" t="s">
        <v>2</v>
      </c>
      <c r="Y37" s="18" t="s">
        <v>6</v>
      </c>
      <c r="Z37" s="20" t="s">
        <v>5</v>
      </c>
      <c r="AA37" s="20" t="s">
        <v>0</v>
      </c>
      <c r="AB37" s="19" t="s">
        <v>2</v>
      </c>
      <c r="AC37" s="27"/>
      <c r="AD37" s="12"/>
      <c r="AE37" s="11"/>
      <c r="AF37" s="26" t="s">
        <v>0</v>
      </c>
      <c r="AG37" s="9">
        <f t="shared" si="6"/>
        <v>0</v>
      </c>
      <c r="AH37" s="9">
        <f t="shared" si="7"/>
        <v>0</v>
      </c>
      <c r="AI37" s="8">
        <f t="shared" si="8"/>
        <v>0</v>
      </c>
      <c r="AJ37" s="10">
        <v>0</v>
      </c>
      <c r="AK37" s="10">
        <v>0</v>
      </c>
      <c r="AL37" s="10">
        <v>0</v>
      </c>
      <c r="AM37" s="14">
        <v>0</v>
      </c>
      <c r="AN37" s="10">
        <v>0</v>
      </c>
      <c r="AO37" s="13">
        <v>0</v>
      </c>
      <c r="AP37" s="10">
        <v>0</v>
      </c>
      <c r="AQ37" s="10">
        <v>0</v>
      </c>
      <c r="AR37" s="10">
        <v>0</v>
      </c>
      <c r="AS37" s="14">
        <v>0</v>
      </c>
      <c r="AT37" s="10">
        <v>0</v>
      </c>
      <c r="AU37" s="13">
        <v>0</v>
      </c>
      <c r="AV37" s="10">
        <v>0</v>
      </c>
      <c r="AW37" s="10">
        <v>0</v>
      </c>
      <c r="AX37" s="10">
        <v>0</v>
      </c>
      <c r="AY37" s="14">
        <v>0</v>
      </c>
      <c r="AZ37" s="10">
        <v>0</v>
      </c>
      <c r="BA37" s="13">
        <v>0</v>
      </c>
      <c r="BB37" s="10">
        <v>0</v>
      </c>
      <c r="BC37" s="10">
        <v>0</v>
      </c>
      <c r="BD37" s="10">
        <v>0</v>
      </c>
      <c r="BE37" s="14">
        <v>0</v>
      </c>
      <c r="BF37" s="10">
        <v>0</v>
      </c>
      <c r="BG37" s="13">
        <v>0</v>
      </c>
      <c r="BH37" s="10">
        <v>0</v>
      </c>
      <c r="BI37" s="10">
        <v>0</v>
      </c>
      <c r="BJ37" s="10">
        <v>0</v>
      </c>
      <c r="BL37" s="12"/>
      <c r="BM37" s="11"/>
      <c r="BN37" s="11" t="s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9">
        <f t="shared" si="16"/>
        <v>0</v>
      </c>
      <c r="CH37" s="9">
        <f t="shared" si="17"/>
        <v>0</v>
      </c>
      <c r="CI37" s="8">
        <f t="shared" si="18"/>
        <v>0</v>
      </c>
      <c r="CK37" s="12"/>
      <c r="CL37" s="11"/>
      <c r="CM37" s="11" t="s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9">
        <f t="shared" si="19"/>
        <v>0</v>
      </c>
      <c r="CX37" s="9">
        <f t="shared" si="20"/>
        <v>0</v>
      </c>
      <c r="CY37" s="8">
        <f t="shared" si="21"/>
        <v>0</v>
      </c>
      <c r="CZ37" s="25"/>
    </row>
    <row r="38" spans="2:104" ht="5.0999999999999996" customHeight="1">
      <c r="B38" s="34"/>
      <c r="C38" s="51"/>
      <c r="D38" s="51"/>
      <c r="E38" s="50"/>
      <c r="F38" s="51"/>
      <c r="G38" s="51"/>
      <c r="H38" s="50"/>
      <c r="I38" s="51"/>
      <c r="J38" s="50"/>
      <c r="K38" s="52"/>
      <c r="L38" s="51"/>
      <c r="M38" s="51"/>
      <c r="N38" s="50"/>
      <c r="P38" s="29" t="s">
        <v>3</v>
      </c>
      <c r="Q38" s="18">
        <v>16331.000000000015</v>
      </c>
      <c r="R38" s="20">
        <v>14525.999999999995</v>
      </c>
      <c r="S38" s="20">
        <v>100.00000000000001</v>
      </c>
      <c r="T38" s="19">
        <v>1705.0000000000005</v>
      </c>
      <c r="U38" s="18">
        <v>7181.9999999999964</v>
      </c>
      <c r="V38" s="49">
        <v>5586.0000000000018</v>
      </c>
      <c r="W38" s="49">
        <v>97.000000000000014</v>
      </c>
      <c r="X38" s="16">
        <v>1499.0000000000005</v>
      </c>
      <c r="Y38" s="18">
        <v>9149.0000000000109</v>
      </c>
      <c r="Z38" s="17">
        <v>8939.9999999999909</v>
      </c>
      <c r="AA38" s="17">
        <v>3</v>
      </c>
      <c r="AB38" s="16">
        <v>206.00000000000011</v>
      </c>
      <c r="AC38" s="27"/>
      <c r="AD38" s="12"/>
      <c r="AE38" s="11"/>
      <c r="AF38" s="26" t="s">
        <v>2</v>
      </c>
      <c r="AG38" s="9">
        <f t="shared" si="6"/>
        <v>3238.0000000000005</v>
      </c>
      <c r="AH38" s="9">
        <f t="shared" si="7"/>
        <v>3290.9999999999982</v>
      </c>
      <c r="AI38" s="8">
        <f t="shared" si="8"/>
        <v>6529</v>
      </c>
      <c r="AJ38" s="10">
        <v>464.99999999999972</v>
      </c>
      <c r="AK38" s="10">
        <v>417.99999999999943</v>
      </c>
      <c r="AL38" s="10">
        <v>882.99999999999886</v>
      </c>
      <c r="AM38" s="14">
        <v>401.00000000000023</v>
      </c>
      <c r="AN38" s="10">
        <v>385.99999999999972</v>
      </c>
      <c r="AO38" s="13">
        <v>787.00000000000091</v>
      </c>
      <c r="AP38" s="10">
        <v>396.99999999999989</v>
      </c>
      <c r="AQ38" s="10">
        <v>384.00000000000051</v>
      </c>
      <c r="AR38" s="10">
        <v>781.00000000000045</v>
      </c>
      <c r="AS38" s="14">
        <v>384.00000000000051</v>
      </c>
      <c r="AT38" s="10">
        <v>384.99999999999994</v>
      </c>
      <c r="AU38" s="13">
        <v>769.00000000000102</v>
      </c>
      <c r="AV38" s="10">
        <v>384.99999999999989</v>
      </c>
      <c r="AW38" s="10">
        <v>377.99999999999932</v>
      </c>
      <c r="AX38" s="10">
        <v>763</v>
      </c>
      <c r="AY38" s="14">
        <v>395.99999999999983</v>
      </c>
      <c r="AZ38" s="10">
        <v>393.99999999999977</v>
      </c>
      <c r="BA38" s="13">
        <v>790.00000000000034</v>
      </c>
      <c r="BB38" s="10">
        <v>286.0000000000004</v>
      </c>
      <c r="BC38" s="10">
        <v>318.00000000000011</v>
      </c>
      <c r="BD38" s="10">
        <v>603.99999999999966</v>
      </c>
      <c r="BE38" s="14">
        <v>286.00000000000011</v>
      </c>
      <c r="BF38" s="10">
        <v>314.99999999999966</v>
      </c>
      <c r="BG38" s="13">
        <v>601</v>
      </c>
      <c r="BH38" s="10">
        <v>237.99999999999969</v>
      </c>
      <c r="BI38" s="10">
        <v>313.00000000000023</v>
      </c>
      <c r="BJ38" s="10">
        <v>550.99999999999955</v>
      </c>
      <c r="BL38" s="12"/>
      <c r="BM38" s="11"/>
      <c r="BN38" s="11" t="s">
        <v>2</v>
      </c>
      <c r="BO38" s="10">
        <v>464.99999999999972</v>
      </c>
      <c r="BP38" s="10">
        <v>417.99999999999943</v>
      </c>
      <c r="BQ38" s="10">
        <v>882.99999999999886</v>
      </c>
      <c r="BR38" s="10">
        <v>401.00000000000023</v>
      </c>
      <c r="BS38" s="10">
        <v>385.99999999999972</v>
      </c>
      <c r="BT38" s="10">
        <v>787.00000000000091</v>
      </c>
      <c r="BU38" s="10">
        <v>396.99999999999989</v>
      </c>
      <c r="BV38" s="10">
        <v>384.00000000000051</v>
      </c>
      <c r="BW38" s="10">
        <v>781.00000000000045</v>
      </c>
      <c r="BX38" s="10">
        <v>384.00000000000051</v>
      </c>
      <c r="BY38" s="10">
        <v>384.99999999999994</v>
      </c>
      <c r="BZ38" s="10">
        <v>769.00000000000102</v>
      </c>
      <c r="CA38" s="10">
        <v>384.99999999999989</v>
      </c>
      <c r="CB38" s="10">
        <v>377.99999999999932</v>
      </c>
      <c r="CC38" s="10">
        <v>763</v>
      </c>
      <c r="CD38" s="10">
        <v>395.99999999999983</v>
      </c>
      <c r="CE38" s="10">
        <v>393.99999999999977</v>
      </c>
      <c r="CF38" s="10">
        <v>790.00000000000034</v>
      </c>
      <c r="CG38" s="9">
        <f t="shared" si="16"/>
        <v>2428.0000000000005</v>
      </c>
      <c r="CH38" s="9">
        <f t="shared" si="17"/>
        <v>2344.9999999999986</v>
      </c>
      <c r="CI38" s="8">
        <f t="shared" si="18"/>
        <v>4773.0000000000009</v>
      </c>
      <c r="CK38" s="12"/>
      <c r="CL38" s="11"/>
      <c r="CM38" s="11" t="s">
        <v>2</v>
      </c>
      <c r="CN38" s="10">
        <v>286.0000000000004</v>
      </c>
      <c r="CO38" s="10">
        <v>318.00000000000011</v>
      </c>
      <c r="CP38" s="10">
        <v>603.99999999999966</v>
      </c>
      <c r="CQ38" s="10">
        <v>286.00000000000011</v>
      </c>
      <c r="CR38" s="10">
        <v>314.99999999999966</v>
      </c>
      <c r="CS38" s="10">
        <v>601</v>
      </c>
      <c r="CT38" s="10">
        <v>237.99999999999969</v>
      </c>
      <c r="CU38" s="10">
        <v>313.00000000000023</v>
      </c>
      <c r="CV38" s="10">
        <v>550.99999999999955</v>
      </c>
      <c r="CW38" s="9">
        <f t="shared" si="19"/>
        <v>810.00000000000011</v>
      </c>
      <c r="CX38" s="9">
        <f t="shared" si="20"/>
        <v>946</v>
      </c>
      <c r="CY38" s="8">
        <f t="shared" si="21"/>
        <v>1755.9999999999991</v>
      </c>
    </row>
    <row r="39" spans="2:104" ht="14.1" customHeight="1">
      <c r="B39" s="48" t="s">
        <v>32</v>
      </c>
      <c r="C39" s="45">
        <v>81306</v>
      </c>
      <c r="D39" s="45">
        <v>39055</v>
      </c>
      <c r="E39" s="44">
        <v>42251</v>
      </c>
      <c r="F39" s="45">
        <v>69071</v>
      </c>
      <c r="G39" s="45">
        <v>27683</v>
      </c>
      <c r="H39" s="44">
        <v>41388</v>
      </c>
      <c r="I39" s="45">
        <v>4011</v>
      </c>
      <c r="J39" s="54">
        <v>3969</v>
      </c>
      <c r="K39" s="46">
        <v>42</v>
      </c>
      <c r="L39" s="45">
        <v>8224</v>
      </c>
      <c r="M39" s="45">
        <v>7403</v>
      </c>
      <c r="N39" s="44">
        <v>821</v>
      </c>
      <c r="P39" s="43" t="s">
        <v>10</v>
      </c>
      <c r="Q39" s="4">
        <v>15633.999999999993</v>
      </c>
      <c r="R39" s="4">
        <v>13514.999999999985</v>
      </c>
      <c r="S39" s="4">
        <v>95</v>
      </c>
      <c r="T39" s="4">
        <v>2024</v>
      </c>
      <c r="U39" s="4">
        <v>7036.0000000000027</v>
      </c>
      <c r="V39" s="28">
        <v>5165.9999999999982</v>
      </c>
      <c r="W39" s="28">
        <v>89.000000000000014</v>
      </c>
      <c r="X39" s="4">
        <v>1780.9999999999998</v>
      </c>
      <c r="Y39" s="4">
        <v>8597.9999999999964</v>
      </c>
      <c r="Z39" s="4">
        <v>8349.0000000000036</v>
      </c>
      <c r="AA39" s="4">
        <v>6</v>
      </c>
      <c r="AB39" s="4">
        <v>242.99999999999997</v>
      </c>
      <c r="AD39" s="39"/>
      <c r="AE39" s="38" t="s">
        <v>7</v>
      </c>
      <c r="AF39" s="42" t="s">
        <v>6</v>
      </c>
      <c r="AG39" s="36">
        <f t="shared" si="6"/>
        <v>12945.000000000015</v>
      </c>
      <c r="AH39" s="36">
        <f t="shared" si="7"/>
        <v>11743.999999999989</v>
      </c>
      <c r="AI39" s="35">
        <f t="shared" si="8"/>
        <v>24689.000000000015</v>
      </c>
      <c r="AJ39" s="37">
        <v>1625.999999999995</v>
      </c>
      <c r="AK39" s="37">
        <v>1421.999999999997</v>
      </c>
      <c r="AL39" s="37">
        <v>3047.999999999985</v>
      </c>
      <c r="AM39" s="41">
        <v>1673.999999999993</v>
      </c>
      <c r="AN39" s="37">
        <v>1443.999999999998</v>
      </c>
      <c r="AO39" s="40">
        <v>3118.0000000000082</v>
      </c>
      <c r="AP39" s="37">
        <v>1704.0000000000036</v>
      </c>
      <c r="AQ39" s="37">
        <v>1483.9999999999868</v>
      </c>
      <c r="AR39" s="37">
        <v>3188.0000000000032</v>
      </c>
      <c r="AS39" s="41">
        <v>1630.0000000000073</v>
      </c>
      <c r="AT39" s="37">
        <v>1465</v>
      </c>
      <c r="AU39" s="40">
        <v>3095.0000000000018</v>
      </c>
      <c r="AV39" s="37">
        <v>1543.0000000000132</v>
      </c>
      <c r="AW39" s="37">
        <v>1392.0000000000027</v>
      </c>
      <c r="AX39" s="37">
        <v>2934.9999999999936</v>
      </c>
      <c r="AY39" s="41">
        <v>1451.9999999999964</v>
      </c>
      <c r="AZ39" s="37">
        <v>1374.0000000000032</v>
      </c>
      <c r="BA39" s="40">
        <v>2826.00000000002</v>
      </c>
      <c r="BB39" s="37">
        <v>1278.0000000000036</v>
      </c>
      <c r="BC39" s="37">
        <v>1160.9999999999993</v>
      </c>
      <c r="BD39" s="37">
        <v>2438.9999999999973</v>
      </c>
      <c r="BE39" s="41">
        <v>1100.9999999999995</v>
      </c>
      <c r="BF39" s="37">
        <v>1019.0000000000017</v>
      </c>
      <c r="BG39" s="40">
        <v>2120</v>
      </c>
      <c r="BH39" s="37">
        <v>937.00000000000125</v>
      </c>
      <c r="BI39" s="37">
        <v>982.99999999999989</v>
      </c>
      <c r="BJ39" s="37">
        <v>1920.0000000000034</v>
      </c>
      <c r="BL39" s="39"/>
      <c r="BM39" s="38" t="s">
        <v>7</v>
      </c>
      <c r="BN39" s="38" t="s">
        <v>6</v>
      </c>
      <c r="BO39" s="37">
        <v>1625.999999999995</v>
      </c>
      <c r="BP39" s="37">
        <v>1421.999999999997</v>
      </c>
      <c r="BQ39" s="37">
        <v>3047.999999999985</v>
      </c>
      <c r="BR39" s="37">
        <v>1673.999999999993</v>
      </c>
      <c r="BS39" s="37">
        <v>1443.999999999998</v>
      </c>
      <c r="BT39" s="37">
        <v>3118.0000000000082</v>
      </c>
      <c r="BU39" s="37">
        <v>1704.0000000000036</v>
      </c>
      <c r="BV39" s="37">
        <v>1483.9999999999868</v>
      </c>
      <c r="BW39" s="37">
        <v>3188.0000000000032</v>
      </c>
      <c r="BX39" s="37">
        <v>1630.0000000000073</v>
      </c>
      <c r="BY39" s="37">
        <v>1465</v>
      </c>
      <c r="BZ39" s="37">
        <v>3095.0000000000018</v>
      </c>
      <c r="CA39" s="37">
        <v>1543.0000000000132</v>
      </c>
      <c r="CB39" s="37">
        <v>1392.0000000000027</v>
      </c>
      <c r="CC39" s="37">
        <v>2934.9999999999936</v>
      </c>
      <c r="CD39" s="37">
        <v>1451.9999999999964</v>
      </c>
      <c r="CE39" s="37">
        <v>1374.0000000000032</v>
      </c>
      <c r="CF39" s="37">
        <v>2826.00000000002</v>
      </c>
      <c r="CG39" s="36">
        <f t="shared" si="16"/>
        <v>9629.0000000000091</v>
      </c>
      <c r="CH39" s="36">
        <f t="shared" si="17"/>
        <v>8580.9999999999873</v>
      </c>
      <c r="CI39" s="35">
        <f t="shared" si="18"/>
        <v>18210.000000000015</v>
      </c>
      <c r="CK39" s="39"/>
      <c r="CL39" s="38" t="s">
        <v>7</v>
      </c>
      <c r="CM39" s="38" t="s">
        <v>6</v>
      </c>
      <c r="CN39" s="37">
        <v>1278.0000000000036</v>
      </c>
      <c r="CO39" s="37">
        <v>1160.9999999999993</v>
      </c>
      <c r="CP39" s="37">
        <v>2438.9999999999973</v>
      </c>
      <c r="CQ39" s="37">
        <v>1100.9999999999995</v>
      </c>
      <c r="CR39" s="37">
        <v>1019.0000000000017</v>
      </c>
      <c r="CS39" s="37">
        <v>2120</v>
      </c>
      <c r="CT39" s="37">
        <v>937.00000000000125</v>
      </c>
      <c r="CU39" s="37">
        <v>982.99999999999989</v>
      </c>
      <c r="CV39" s="37">
        <v>1920.0000000000034</v>
      </c>
      <c r="CW39" s="36">
        <f t="shared" si="19"/>
        <v>3316.0000000000045</v>
      </c>
      <c r="CX39" s="36">
        <f t="shared" si="20"/>
        <v>3163.0000000000009</v>
      </c>
      <c r="CY39" s="35">
        <f t="shared" si="21"/>
        <v>6479.0000000000009</v>
      </c>
      <c r="CZ39" s="25"/>
    </row>
    <row r="40" spans="2:104" ht="14.1" customHeight="1">
      <c r="B40" s="34" t="s">
        <v>12</v>
      </c>
      <c r="C40" s="31">
        <v>41972</v>
      </c>
      <c r="D40" s="31">
        <v>19835</v>
      </c>
      <c r="E40" s="30">
        <v>22137</v>
      </c>
      <c r="F40" s="31">
        <v>35806</v>
      </c>
      <c r="G40" s="31">
        <v>14115</v>
      </c>
      <c r="H40" s="30">
        <v>21691</v>
      </c>
      <c r="I40" s="31">
        <v>2036</v>
      </c>
      <c r="J40" s="53">
        <v>2020</v>
      </c>
      <c r="K40" s="32">
        <v>16</v>
      </c>
      <c r="L40" s="31">
        <v>4130</v>
      </c>
      <c r="M40" s="31">
        <v>3700</v>
      </c>
      <c r="N40" s="30">
        <v>430</v>
      </c>
      <c r="P40" s="29" t="s">
        <v>6</v>
      </c>
      <c r="Q40" s="133">
        <v>31964.999999999942</v>
      </c>
      <c r="R40" s="134">
        <v>28041.000000000015</v>
      </c>
      <c r="S40" s="134">
        <v>195</v>
      </c>
      <c r="T40" s="135">
        <v>3729.0000000000023</v>
      </c>
      <c r="U40" s="133">
        <v>14217.999999999985</v>
      </c>
      <c r="V40" s="134">
        <v>10751.999999999995</v>
      </c>
      <c r="W40" s="134">
        <v>186</v>
      </c>
      <c r="X40" s="135">
        <v>3280.0000000000018</v>
      </c>
      <c r="Y40" s="133">
        <v>17747</v>
      </c>
      <c r="Z40" s="134">
        <v>17289</v>
      </c>
      <c r="AA40" s="134">
        <v>9</v>
      </c>
      <c r="AB40" s="135">
        <v>449</v>
      </c>
      <c r="AC40" s="27"/>
      <c r="AD40" s="12"/>
      <c r="AE40" s="11"/>
      <c r="AF40" s="26" t="s">
        <v>5</v>
      </c>
      <c r="AG40" s="9">
        <f t="shared" si="6"/>
        <v>12527.999999999985</v>
      </c>
      <c r="AH40" s="9">
        <f t="shared" si="7"/>
        <v>11382</v>
      </c>
      <c r="AI40" s="8">
        <f t="shared" si="8"/>
        <v>23909.999999999989</v>
      </c>
      <c r="AJ40" s="10">
        <v>1582.0000000000084</v>
      </c>
      <c r="AK40" s="10">
        <v>1387.9999999999941</v>
      </c>
      <c r="AL40" s="10">
        <v>2970.0000000000036</v>
      </c>
      <c r="AM40" s="14">
        <v>1622.999999999997</v>
      </c>
      <c r="AN40" s="10">
        <v>1409.0000000000025</v>
      </c>
      <c r="AO40" s="13">
        <v>3032.0000000000091</v>
      </c>
      <c r="AP40" s="10">
        <v>1649.0000000000011</v>
      </c>
      <c r="AQ40" s="10">
        <v>1439.9999999999982</v>
      </c>
      <c r="AR40" s="10">
        <v>3088.9999999999991</v>
      </c>
      <c r="AS40" s="14">
        <v>1570.9999999999961</v>
      </c>
      <c r="AT40" s="10">
        <v>1419.0000000000107</v>
      </c>
      <c r="AU40" s="13">
        <v>2989.9999999999914</v>
      </c>
      <c r="AV40" s="10">
        <v>1490.9999999999911</v>
      </c>
      <c r="AW40" s="10">
        <v>1346.999999999995</v>
      </c>
      <c r="AX40" s="10">
        <v>2837.9999999999886</v>
      </c>
      <c r="AY40" s="14">
        <v>1399.9999999999991</v>
      </c>
      <c r="AZ40" s="10">
        <v>1327</v>
      </c>
      <c r="BA40" s="13">
        <v>2727.0000000000123</v>
      </c>
      <c r="BB40" s="10">
        <v>1241.999999999995</v>
      </c>
      <c r="BC40" s="10">
        <v>1126.0000000000002</v>
      </c>
      <c r="BD40" s="10">
        <v>2367.9999999999977</v>
      </c>
      <c r="BE40" s="14">
        <v>1066.9999999999993</v>
      </c>
      <c r="BF40" s="10">
        <v>978.00000000000159</v>
      </c>
      <c r="BG40" s="13">
        <v>2045.0000000000002</v>
      </c>
      <c r="BH40" s="10">
        <v>902.99999999999807</v>
      </c>
      <c r="BI40" s="10">
        <v>947.99999999999875</v>
      </c>
      <c r="BJ40" s="10">
        <v>1850.9999999999893</v>
      </c>
      <c r="BL40" s="12"/>
      <c r="BM40" s="11"/>
      <c r="BN40" s="11" t="s">
        <v>5</v>
      </c>
      <c r="BO40" s="10">
        <v>1582.0000000000084</v>
      </c>
      <c r="BP40" s="10">
        <v>1387.9999999999941</v>
      </c>
      <c r="BQ40" s="10">
        <v>2970.0000000000036</v>
      </c>
      <c r="BR40" s="10">
        <v>1622.999999999997</v>
      </c>
      <c r="BS40" s="10">
        <v>1409.0000000000025</v>
      </c>
      <c r="BT40" s="10">
        <v>3032.0000000000091</v>
      </c>
      <c r="BU40" s="10">
        <v>1649.0000000000011</v>
      </c>
      <c r="BV40" s="10">
        <v>1439.9999999999982</v>
      </c>
      <c r="BW40" s="10">
        <v>3088.9999999999991</v>
      </c>
      <c r="BX40" s="10">
        <v>1570.9999999999961</v>
      </c>
      <c r="BY40" s="10">
        <v>1419.0000000000107</v>
      </c>
      <c r="BZ40" s="10">
        <v>2989.9999999999914</v>
      </c>
      <c r="CA40" s="10">
        <v>1490.9999999999911</v>
      </c>
      <c r="CB40" s="10">
        <v>1346.999999999995</v>
      </c>
      <c r="CC40" s="10">
        <v>2837.9999999999886</v>
      </c>
      <c r="CD40" s="10">
        <v>1399.9999999999991</v>
      </c>
      <c r="CE40" s="10">
        <v>1327</v>
      </c>
      <c r="CF40" s="10">
        <v>2727.0000000000123</v>
      </c>
      <c r="CG40" s="9">
        <f t="shared" si="16"/>
        <v>9315.9999999999927</v>
      </c>
      <c r="CH40" s="9">
        <f t="shared" si="17"/>
        <v>8330</v>
      </c>
      <c r="CI40" s="8">
        <f t="shared" si="18"/>
        <v>17646.000000000004</v>
      </c>
      <c r="CK40" s="12"/>
      <c r="CL40" s="11"/>
      <c r="CM40" s="11" t="s">
        <v>5</v>
      </c>
      <c r="CN40" s="10">
        <v>1241.999999999995</v>
      </c>
      <c r="CO40" s="10">
        <v>1126.0000000000002</v>
      </c>
      <c r="CP40" s="10">
        <v>2367.9999999999977</v>
      </c>
      <c r="CQ40" s="10">
        <v>1066.9999999999993</v>
      </c>
      <c r="CR40" s="10">
        <v>978.00000000000159</v>
      </c>
      <c r="CS40" s="10">
        <v>2045.0000000000002</v>
      </c>
      <c r="CT40" s="10">
        <v>902.99999999999807</v>
      </c>
      <c r="CU40" s="10">
        <v>947.99999999999875</v>
      </c>
      <c r="CV40" s="10">
        <v>1850.9999999999893</v>
      </c>
      <c r="CW40" s="9">
        <f t="shared" si="19"/>
        <v>3211.9999999999927</v>
      </c>
      <c r="CX40" s="9">
        <f t="shared" si="20"/>
        <v>3052.0000000000005</v>
      </c>
      <c r="CY40" s="8">
        <f t="shared" si="21"/>
        <v>6263.9999999999873</v>
      </c>
      <c r="CZ40" s="25"/>
    </row>
    <row r="41" spans="2:104" ht="14.1" customHeight="1">
      <c r="B41" s="34" t="s">
        <v>11</v>
      </c>
      <c r="C41" s="31">
        <v>39334</v>
      </c>
      <c r="D41" s="31">
        <v>19220</v>
      </c>
      <c r="E41" s="30">
        <v>20114</v>
      </c>
      <c r="F41" s="31">
        <v>33265</v>
      </c>
      <c r="G41" s="31">
        <v>13568</v>
      </c>
      <c r="H41" s="30">
        <v>19697</v>
      </c>
      <c r="I41" s="31">
        <v>1975</v>
      </c>
      <c r="J41" s="53">
        <v>1949</v>
      </c>
      <c r="K41" s="32">
        <v>26</v>
      </c>
      <c r="L41" s="31">
        <v>4094</v>
      </c>
      <c r="M41" s="31">
        <v>3703</v>
      </c>
      <c r="N41" s="30">
        <v>391</v>
      </c>
      <c r="P41" s="29"/>
      <c r="Q41" s="18" t="s">
        <v>13</v>
      </c>
      <c r="R41" s="20"/>
      <c r="S41" s="20"/>
      <c r="T41" s="19"/>
      <c r="U41" s="18"/>
      <c r="V41" s="28"/>
      <c r="W41" s="28"/>
      <c r="X41" s="19"/>
      <c r="Y41" s="18"/>
      <c r="Z41" s="20"/>
      <c r="AA41" s="20"/>
      <c r="AB41" s="19"/>
      <c r="AC41" s="27"/>
      <c r="AD41" s="12"/>
      <c r="AE41" s="11"/>
      <c r="AF41" s="26" t="s">
        <v>0</v>
      </c>
      <c r="AG41" s="9">
        <f t="shared" si="6"/>
        <v>0</v>
      </c>
      <c r="AH41" s="9">
        <f t="shared" si="7"/>
        <v>0</v>
      </c>
      <c r="AI41" s="8">
        <f t="shared" si="8"/>
        <v>0</v>
      </c>
      <c r="AJ41" s="10">
        <v>0</v>
      </c>
      <c r="AK41" s="10">
        <v>0</v>
      </c>
      <c r="AL41" s="10">
        <v>0</v>
      </c>
      <c r="AM41" s="14">
        <v>0</v>
      </c>
      <c r="AN41" s="10">
        <v>0</v>
      </c>
      <c r="AO41" s="13">
        <v>0</v>
      </c>
      <c r="AP41" s="10">
        <v>0</v>
      </c>
      <c r="AQ41" s="10">
        <v>0</v>
      </c>
      <c r="AR41" s="10">
        <v>0</v>
      </c>
      <c r="AS41" s="14">
        <v>0</v>
      </c>
      <c r="AT41" s="10">
        <v>0</v>
      </c>
      <c r="AU41" s="13">
        <v>0</v>
      </c>
      <c r="AV41" s="10">
        <v>0</v>
      </c>
      <c r="AW41" s="10">
        <v>0</v>
      </c>
      <c r="AX41" s="10">
        <v>0</v>
      </c>
      <c r="AY41" s="14">
        <v>0</v>
      </c>
      <c r="AZ41" s="10">
        <v>0</v>
      </c>
      <c r="BA41" s="13">
        <v>0</v>
      </c>
      <c r="BB41" s="10">
        <v>0</v>
      </c>
      <c r="BC41" s="10">
        <v>0</v>
      </c>
      <c r="BD41" s="10">
        <v>0</v>
      </c>
      <c r="BE41" s="14">
        <v>0</v>
      </c>
      <c r="BF41" s="10">
        <v>0</v>
      </c>
      <c r="BG41" s="13">
        <v>0</v>
      </c>
      <c r="BH41" s="10">
        <v>0</v>
      </c>
      <c r="BI41" s="10">
        <v>0</v>
      </c>
      <c r="BJ41" s="10">
        <v>0</v>
      </c>
      <c r="BL41" s="12"/>
      <c r="BM41" s="11"/>
      <c r="BN41" s="11" t="s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9">
        <f t="shared" si="16"/>
        <v>0</v>
      </c>
      <c r="CH41" s="9">
        <f t="shared" si="17"/>
        <v>0</v>
      </c>
      <c r="CI41" s="8">
        <f t="shared" si="18"/>
        <v>0</v>
      </c>
      <c r="CK41" s="12"/>
      <c r="CL41" s="11"/>
      <c r="CM41" s="11" t="s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9">
        <f t="shared" si="19"/>
        <v>0</v>
      </c>
      <c r="CX41" s="9">
        <f t="shared" si="20"/>
        <v>0</v>
      </c>
      <c r="CY41" s="8">
        <f t="shared" si="21"/>
        <v>0</v>
      </c>
      <c r="CZ41" s="25"/>
    </row>
    <row r="42" spans="2:104" ht="5.0999999999999996" customHeight="1">
      <c r="B42" s="34"/>
      <c r="C42" s="51"/>
      <c r="D42" s="51"/>
      <c r="E42" s="50"/>
      <c r="F42" s="51"/>
      <c r="G42" s="51"/>
      <c r="H42" s="50"/>
      <c r="I42" s="51"/>
      <c r="J42" s="50"/>
      <c r="K42" s="52"/>
      <c r="L42" s="51"/>
      <c r="M42" s="51"/>
      <c r="N42" s="50"/>
      <c r="P42" s="29"/>
      <c r="Q42" s="18" t="s">
        <v>6</v>
      </c>
      <c r="R42" s="20"/>
      <c r="S42" s="20"/>
      <c r="T42" s="19"/>
      <c r="U42" s="18" t="s">
        <v>8</v>
      </c>
      <c r="V42" s="49"/>
      <c r="W42" s="49"/>
      <c r="X42" s="16"/>
      <c r="Y42" s="18" t="s">
        <v>7</v>
      </c>
      <c r="Z42" s="17"/>
      <c r="AA42" s="17"/>
      <c r="AB42" s="16"/>
      <c r="AC42" s="27"/>
      <c r="AD42" s="12"/>
      <c r="AE42" s="11"/>
      <c r="AF42" s="26" t="s">
        <v>2</v>
      </c>
      <c r="AG42" s="9">
        <f t="shared" si="6"/>
        <v>417.00000000000011</v>
      </c>
      <c r="AH42" s="9">
        <f t="shared" si="7"/>
        <v>362.00000000000006</v>
      </c>
      <c r="AI42" s="8">
        <f t="shared" si="8"/>
        <v>779.00000000000023</v>
      </c>
      <c r="AJ42" s="10">
        <v>44.000000000000021</v>
      </c>
      <c r="AK42" s="10">
        <v>33.999999999999986</v>
      </c>
      <c r="AL42" s="10">
        <v>77.999999999999986</v>
      </c>
      <c r="AM42" s="14">
        <v>51.000000000000036</v>
      </c>
      <c r="AN42" s="10">
        <v>34.999999999999979</v>
      </c>
      <c r="AO42" s="13">
        <v>85.999999999999957</v>
      </c>
      <c r="AP42" s="10">
        <v>55.000000000000007</v>
      </c>
      <c r="AQ42" s="10">
        <v>44.000000000000014</v>
      </c>
      <c r="AR42" s="10">
        <v>99.000000000000043</v>
      </c>
      <c r="AS42" s="14">
        <v>59.000000000000014</v>
      </c>
      <c r="AT42" s="10">
        <v>46.000000000000043</v>
      </c>
      <c r="AU42" s="13">
        <v>105.00000000000007</v>
      </c>
      <c r="AV42" s="10">
        <v>52.000000000000021</v>
      </c>
      <c r="AW42" s="10">
        <v>45.000000000000028</v>
      </c>
      <c r="AX42" s="10">
        <v>97.000000000000028</v>
      </c>
      <c r="AY42" s="14">
        <v>52.000000000000007</v>
      </c>
      <c r="AZ42" s="10">
        <v>47.000000000000007</v>
      </c>
      <c r="BA42" s="13">
        <v>99.000000000000057</v>
      </c>
      <c r="BB42" s="10">
        <v>36.000000000000028</v>
      </c>
      <c r="BC42" s="10">
        <v>34.999999999999993</v>
      </c>
      <c r="BD42" s="10">
        <v>70.999999999999986</v>
      </c>
      <c r="BE42" s="14">
        <v>33.999999999999993</v>
      </c>
      <c r="BF42" s="10">
        <v>41</v>
      </c>
      <c r="BG42" s="13">
        <v>74.999999999999972</v>
      </c>
      <c r="BH42" s="10">
        <v>34.000000000000014</v>
      </c>
      <c r="BI42" s="10">
        <v>34.999999999999993</v>
      </c>
      <c r="BJ42" s="10">
        <v>69</v>
      </c>
      <c r="BL42" s="12"/>
      <c r="BM42" s="11"/>
      <c r="BN42" s="11" t="s">
        <v>2</v>
      </c>
      <c r="BO42" s="10">
        <v>44.000000000000021</v>
      </c>
      <c r="BP42" s="10">
        <v>33.999999999999986</v>
      </c>
      <c r="BQ42" s="10">
        <v>77.999999999999986</v>
      </c>
      <c r="BR42" s="10">
        <v>51.000000000000036</v>
      </c>
      <c r="BS42" s="10">
        <v>34.999999999999979</v>
      </c>
      <c r="BT42" s="10">
        <v>85.999999999999957</v>
      </c>
      <c r="BU42" s="10">
        <v>55.000000000000007</v>
      </c>
      <c r="BV42" s="10">
        <v>44.000000000000014</v>
      </c>
      <c r="BW42" s="10">
        <v>99.000000000000043</v>
      </c>
      <c r="BX42" s="10">
        <v>59.000000000000014</v>
      </c>
      <c r="BY42" s="10">
        <v>46.000000000000043</v>
      </c>
      <c r="BZ42" s="10">
        <v>105.00000000000007</v>
      </c>
      <c r="CA42" s="10">
        <v>52.000000000000021</v>
      </c>
      <c r="CB42" s="10">
        <v>45.000000000000028</v>
      </c>
      <c r="CC42" s="10">
        <v>97.000000000000028</v>
      </c>
      <c r="CD42" s="10">
        <v>52.000000000000007</v>
      </c>
      <c r="CE42" s="10">
        <v>47.000000000000007</v>
      </c>
      <c r="CF42" s="10">
        <v>99.000000000000057</v>
      </c>
      <c r="CG42" s="9">
        <f t="shared" si="16"/>
        <v>313.00000000000006</v>
      </c>
      <c r="CH42" s="9">
        <f t="shared" si="17"/>
        <v>251.00000000000006</v>
      </c>
      <c r="CI42" s="8">
        <f t="shared" si="18"/>
        <v>564.00000000000023</v>
      </c>
      <c r="CK42" s="12"/>
      <c r="CL42" s="11"/>
      <c r="CM42" s="11" t="s">
        <v>2</v>
      </c>
      <c r="CN42" s="10">
        <v>36.000000000000028</v>
      </c>
      <c r="CO42" s="10">
        <v>34.999999999999993</v>
      </c>
      <c r="CP42" s="10">
        <v>70.999999999999986</v>
      </c>
      <c r="CQ42" s="10">
        <v>33.999999999999993</v>
      </c>
      <c r="CR42" s="10">
        <v>41</v>
      </c>
      <c r="CS42" s="10">
        <v>74.999999999999972</v>
      </c>
      <c r="CT42" s="10">
        <v>34.000000000000014</v>
      </c>
      <c r="CU42" s="10">
        <v>34.999999999999993</v>
      </c>
      <c r="CV42" s="10">
        <v>69</v>
      </c>
      <c r="CW42" s="9">
        <f t="shared" si="19"/>
        <v>104.00000000000004</v>
      </c>
      <c r="CX42" s="9">
        <f t="shared" si="20"/>
        <v>111</v>
      </c>
      <c r="CY42" s="8">
        <f t="shared" si="21"/>
        <v>214.99999999999994</v>
      </c>
    </row>
    <row r="43" spans="2:104" ht="14.1" customHeight="1">
      <c r="B43" s="48" t="s">
        <v>31</v>
      </c>
      <c r="C43" s="45">
        <v>17671</v>
      </c>
      <c r="D43" s="45">
        <v>11091</v>
      </c>
      <c r="E43" s="44">
        <v>6580</v>
      </c>
      <c r="F43" s="45">
        <v>15838</v>
      </c>
      <c r="G43" s="45">
        <v>9258</v>
      </c>
      <c r="H43" s="44">
        <v>6580</v>
      </c>
      <c r="I43" s="45">
        <v>562</v>
      </c>
      <c r="J43" s="54">
        <v>562</v>
      </c>
      <c r="K43" s="46">
        <v>0</v>
      </c>
      <c r="L43" s="45">
        <v>1271</v>
      </c>
      <c r="M43" s="45">
        <v>1271</v>
      </c>
      <c r="N43" s="44">
        <v>0</v>
      </c>
      <c r="P43" s="43"/>
      <c r="Q43" s="4" t="s">
        <v>6</v>
      </c>
      <c r="R43" s="4" t="s">
        <v>5</v>
      </c>
      <c r="S43" s="4" t="s">
        <v>0</v>
      </c>
      <c r="T43" s="4" t="s">
        <v>2</v>
      </c>
      <c r="U43" s="4" t="s">
        <v>6</v>
      </c>
      <c r="V43" s="28" t="s">
        <v>5</v>
      </c>
      <c r="W43" s="28" t="s">
        <v>0</v>
      </c>
      <c r="X43" s="4" t="s">
        <v>2</v>
      </c>
      <c r="Y43" s="4" t="s">
        <v>6</v>
      </c>
      <c r="Z43" s="4" t="s">
        <v>5</v>
      </c>
      <c r="AA43" s="4" t="s">
        <v>0</v>
      </c>
      <c r="AB43" s="4" t="s">
        <v>2</v>
      </c>
      <c r="AD43" s="39" t="s">
        <v>30</v>
      </c>
      <c r="AE43" s="38" t="s">
        <v>6</v>
      </c>
      <c r="AF43" s="42" t="s">
        <v>6</v>
      </c>
      <c r="AG43" s="36">
        <f t="shared" si="6"/>
        <v>42917.000000000015</v>
      </c>
      <c r="AH43" s="36">
        <f t="shared" si="7"/>
        <v>39799.000000000015</v>
      </c>
      <c r="AI43" s="35">
        <f t="shared" si="8"/>
        <v>82716.000000000204</v>
      </c>
      <c r="AJ43" s="37">
        <v>5294.9999999999745</v>
      </c>
      <c r="AK43" s="37">
        <v>4840.0000000000091</v>
      </c>
      <c r="AL43" s="37">
        <v>10135.000000000029</v>
      </c>
      <c r="AM43" s="41">
        <v>5425.0000000000218</v>
      </c>
      <c r="AN43" s="37">
        <v>4914.9999999999718</v>
      </c>
      <c r="AO43" s="40">
        <v>10340.0000000001</v>
      </c>
      <c r="AP43" s="37">
        <v>5676.00000000001</v>
      </c>
      <c r="AQ43" s="37">
        <v>5160.9999999999745</v>
      </c>
      <c r="AR43" s="37">
        <v>10837.000000000062</v>
      </c>
      <c r="AS43" s="41">
        <v>5431.9999999999836</v>
      </c>
      <c r="AT43" s="37">
        <v>4913.0000000000064</v>
      </c>
      <c r="AU43" s="40">
        <v>10344.999999999991</v>
      </c>
      <c r="AV43" s="37">
        <v>5028.9999999999927</v>
      </c>
      <c r="AW43" s="37">
        <v>4742.0000000000155</v>
      </c>
      <c r="AX43" s="37">
        <v>9770.9999999999836</v>
      </c>
      <c r="AY43" s="41">
        <v>4755.9999999999964</v>
      </c>
      <c r="AZ43" s="37">
        <v>4449.0000000000355</v>
      </c>
      <c r="BA43" s="40">
        <v>9204.9999999999745</v>
      </c>
      <c r="BB43" s="37">
        <v>4193.0000000000273</v>
      </c>
      <c r="BC43" s="37">
        <v>3990.999999999995</v>
      </c>
      <c r="BD43" s="37">
        <v>8184.0000000000255</v>
      </c>
      <c r="BE43" s="41">
        <v>3686.0000000000068</v>
      </c>
      <c r="BF43" s="37">
        <v>3521.9999999999895</v>
      </c>
      <c r="BG43" s="40">
        <v>7208</v>
      </c>
      <c r="BH43" s="37">
        <v>3425.0000000000032</v>
      </c>
      <c r="BI43" s="37">
        <v>3266.0000000000118</v>
      </c>
      <c r="BJ43" s="37">
        <v>6691.0000000000327</v>
      </c>
      <c r="BL43" s="39" t="s">
        <v>30</v>
      </c>
      <c r="BM43" s="38" t="s">
        <v>6</v>
      </c>
      <c r="BN43" s="38" t="s">
        <v>6</v>
      </c>
      <c r="BO43" s="37">
        <v>5294.9999999999745</v>
      </c>
      <c r="BP43" s="37">
        <v>4840.0000000000091</v>
      </c>
      <c r="BQ43" s="37">
        <v>10135.000000000029</v>
      </c>
      <c r="BR43" s="37">
        <v>5425.0000000000218</v>
      </c>
      <c r="BS43" s="37">
        <v>4914.9999999999718</v>
      </c>
      <c r="BT43" s="37">
        <v>10340.0000000001</v>
      </c>
      <c r="BU43" s="37">
        <v>5676.00000000001</v>
      </c>
      <c r="BV43" s="37">
        <v>5160.9999999999745</v>
      </c>
      <c r="BW43" s="37">
        <v>10837.000000000062</v>
      </c>
      <c r="BX43" s="37">
        <v>5431.9999999999836</v>
      </c>
      <c r="BY43" s="37">
        <v>4913.0000000000064</v>
      </c>
      <c r="BZ43" s="37">
        <v>10344.999999999991</v>
      </c>
      <c r="CA43" s="37">
        <v>5028.9999999999927</v>
      </c>
      <c r="CB43" s="37">
        <v>4742.0000000000155</v>
      </c>
      <c r="CC43" s="37">
        <v>9770.9999999999836</v>
      </c>
      <c r="CD43" s="37">
        <v>4755.9999999999964</v>
      </c>
      <c r="CE43" s="37">
        <v>4449.0000000000355</v>
      </c>
      <c r="CF43" s="37">
        <v>9204.9999999999745</v>
      </c>
      <c r="CG43" s="36">
        <f t="shared" si="16"/>
        <v>31612.999999999982</v>
      </c>
      <c r="CH43" s="36">
        <f t="shared" si="17"/>
        <v>29020.000000000015</v>
      </c>
      <c r="CI43" s="35">
        <f t="shared" si="18"/>
        <v>60633.000000000146</v>
      </c>
      <c r="CK43" s="39" t="s">
        <v>30</v>
      </c>
      <c r="CL43" s="38" t="s">
        <v>6</v>
      </c>
      <c r="CM43" s="38" t="s">
        <v>6</v>
      </c>
      <c r="CN43" s="37">
        <v>4193.0000000000273</v>
      </c>
      <c r="CO43" s="37">
        <v>3990.999999999995</v>
      </c>
      <c r="CP43" s="37">
        <v>8184.0000000000255</v>
      </c>
      <c r="CQ43" s="37">
        <v>3686.0000000000068</v>
      </c>
      <c r="CR43" s="37">
        <v>3521.9999999999895</v>
      </c>
      <c r="CS43" s="37">
        <v>7208</v>
      </c>
      <c r="CT43" s="37">
        <v>3425.0000000000032</v>
      </c>
      <c r="CU43" s="37">
        <v>3266.0000000000118</v>
      </c>
      <c r="CV43" s="37">
        <v>6691.0000000000327</v>
      </c>
      <c r="CW43" s="36">
        <f t="shared" si="19"/>
        <v>11304.000000000038</v>
      </c>
      <c r="CX43" s="36">
        <f t="shared" si="20"/>
        <v>10778.999999999996</v>
      </c>
      <c r="CY43" s="35">
        <f t="shared" si="21"/>
        <v>22083.000000000058</v>
      </c>
      <c r="CZ43" s="25"/>
    </row>
    <row r="44" spans="2:104" ht="14.1" customHeight="1">
      <c r="B44" s="34" t="s">
        <v>12</v>
      </c>
      <c r="C44" s="31">
        <v>9042</v>
      </c>
      <c r="D44" s="31">
        <v>5642</v>
      </c>
      <c r="E44" s="30">
        <v>3400</v>
      </c>
      <c r="F44" s="31">
        <v>8184</v>
      </c>
      <c r="G44" s="31">
        <v>4784</v>
      </c>
      <c r="H44" s="30">
        <v>3400</v>
      </c>
      <c r="I44" s="31">
        <v>297</v>
      </c>
      <c r="J44" s="53">
        <v>297</v>
      </c>
      <c r="K44" s="32">
        <v>0</v>
      </c>
      <c r="L44" s="31">
        <v>561</v>
      </c>
      <c r="M44" s="31">
        <v>561</v>
      </c>
      <c r="N44" s="30">
        <v>0</v>
      </c>
      <c r="P44" s="29" t="s">
        <v>3</v>
      </c>
      <c r="Q44" s="133">
        <v>46835.999999999964</v>
      </c>
      <c r="R44" s="134">
        <v>43072.000000000116</v>
      </c>
      <c r="S44" s="134">
        <v>144</v>
      </c>
      <c r="T44" s="135">
        <v>3620.0000000000027</v>
      </c>
      <c r="U44" s="133">
        <v>19468.000000000004</v>
      </c>
      <c r="V44" s="134">
        <v>16029.000000000004</v>
      </c>
      <c r="W44" s="134">
        <v>21</v>
      </c>
      <c r="X44" s="135">
        <v>3417.9999999999991</v>
      </c>
      <c r="Y44" s="133">
        <v>27367.999999999964</v>
      </c>
      <c r="Z44" s="134">
        <v>27042.999999999993</v>
      </c>
      <c r="AA44" s="134">
        <v>123</v>
      </c>
      <c r="AB44" s="135">
        <v>202</v>
      </c>
      <c r="AC44" s="27"/>
      <c r="AD44" s="12"/>
      <c r="AE44" s="11"/>
      <c r="AF44" s="26" t="s">
        <v>5</v>
      </c>
      <c r="AG44" s="9">
        <f t="shared" si="6"/>
        <v>40733.999999999971</v>
      </c>
      <c r="AH44" s="9">
        <f t="shared" si="7"/>
        <v>37692.000000000007</v>
      </c>
      <c r="AI44" s="8">
        <f t="shared" si="8"/>
        <v>78425.999999999927</v>
      </c>
      <c r="AJ44" s="10">
        <v>5015.99999999998</v>
      </c>
      <c r="AK44" s="10">
        <v>4565.0000000000264</v>
      </c>
      <c r="AL44" s="10">
        <v>9580.9999999999982</v>
      </c>
      <c r="AM44" s="14">
        <v>5175.0000000000018</v>
      </c>
      <c r="AN44" s="10">
        <v>4663.9999999999891</v>
      </c>
      <c r="AO44" s="13">
        <v>9838.9999999999818</v>
      </c>
      <c r="AP44" s="10">
        <v>5408.9999999999718</v>
      </c>
      <c r="AQ44" s="10">
        <v>4906.0000000000064</v>
      </c>
      <c r="AR44" s="10">
        <v>10314.999999999898</v>
      </c>
      <c r="AS44" s="14">
        <v>5185.0000000000027</v>
      </c>
      <c r="AT44" s="10">
        <v>4680.9999999999791</v>
      </c>
      <c r="AU44" s="13">
        <v>9865.9999999999418</v>
      </c>
      <c r="AV44" s="10">
        <v>4791</v>
      </c>
      <c r="AW44" s="10">
        <v>4504.0000000000182</v>
      </c>
      <c r="AX44" s="10">
        <v>9295.0000000000655</v>
      </c>
      <c r="AY44" s="14">
        <v>4507.00000000003</v>
      </c>
      <c r="AZ44" s="10">
        <v>4250.0000000000027</v>
      </c>
      <c r="BA44" s="13">
        <v>8757.0000000000637</v>
      </c>
      <c r="BB44" s="10">
        <v>3977.9999999999964</v>
      </c>
      <c r="BC44" s="10">
        <v>3761.0000000000059</v>
      </c>
      <c r="BD44" s="10">
        <v>7738.9999999999873</v>
      </c>
      <c r="BE44" s="14">
        <v>3462.99999999998</v>
      </c>
      <c r="BF44" s="10">
        <v>3304.9999999999868</v>
      </c>
      <c r="BG44" s="13">
        <v>6767.9999999999818</v>
      </c>
      <c r="BH44" s="10">
        <v>3210.00000000001</v>
      </c>
      <c r="BI44" s="10">
        <v>3055.999999999995</v>
      </c>
      <c r="BJ44" s="10">
        <v>6266.0000000000109</v>
      </c>
      <c r="BL44" s="12"/>
      <c r="BM44" s="11"/>
      <c r="BN44" s="11" t="s">
        <v>5</v>
      </c>
      <c r="BO44" s="10">
        <v>5015.99999999998</v>
      </c>
      <c r="BP44" s="10">
        <v>4565.0000000000264</v>
      </c>
      <c r="BQ44" s="10">
        <v>9580.9999999999982</v>
      </c>
      <c r="BR44" s="10">
        <v>5175.0000000000018</v>
      </c>
      <c r="BS44" s="10">
        <v>4663.9999999999891</v>
      </c>
      <c r="BT44" s="10">
        <v>9838.9999999999818</v>
      </c>
      <c r="BU44" s="10">
        <v>5408.9999999999718</v>
      </c>
      <c r="BV44" s="10">
        <v>4906.0000000000064</v>
      </c>
      <c r="BW44" s="10">
        <v>10314.999999999898</v>
      </c>
      <c r="BX44" s="10">
        <v>5185.0000000000027</v>
      </c>
      <c r="BY44" s="10">
        <v>4680.9999999999791</v>
      </c>
      <c r="BZ44" s="10">
        <v>9865.9999999999418</v>
      </c>
      <c r="CA44" s="10">
        <v>4791</v>
      </c>
      <c r="CB44" s="10">
        <v>4504.0000000000182</v>
      </c>
      <c r="CC44" s="10">
        <v>9295.0000000000655</v>
      </c>
      <c r="CD44" s="10">
        <v>4507.00000000003</v>
      </c>
      <c r="CE44" s="10">
        <v>4250.0000000000027</v>
      </c>
      <c r="CF44" s="10">
        <v>8757.0000000000637</v>
      </c>
      <c r="CG44" s="9">
        <f t="shared" si="16"/>
        <v>30082.999999999985</v>
      </c>
      <c r="CH44" s="9">
        <f t="shared" si="17"/>
        <v>27570.000000000022</v>
      </c>
      <c r="CI44" s="8">
        <f t="shared" si="18"/>
        <v>57652.999999999949</v>
      </c>
      <c r="CK44" s="12"/>
      <c r="CL44" s="11"/>
      <c r="CM44" s="11" t="s">
        <v>5</v>
      </c>
      <c r="CN44" s="10">
        <v>3977.9999999999964</v>
      </c>
      <c r="CO44" s="10">
        <v>3761.0000000000059</v>
      </c>
      <c r="CP44" s="10">
        <v>7738.9999999999873</v>
      </c>
      <c r="CQ44" s="10">
        <v>3462.99999999998</v>
      </c>
      <c r="CR44" s="10">
        <v>3304.9999999999868</v>
      </c>
      <c r="CS44" s="10">
        <v>6767.9999999999818</v>
      </c>
      <c r="CT44" s="10">
        <v>3210.00000000001</v>
      </c>
      <c r="CU44" s="10">
        <v>3055.999999999995</v>
      </c>
      <c r="CV44" s="10">
        <v>6266.0000000000109</v>
      </c>
      <c r="CW44" s="9">
        <f t="shared" si="19"/>
        <v>10650.999999999985</v>
      </c>
      <c r="CX44" s="9">
        <f t="shared" si="20"/>
        <v>10121.999999999987</v>
      </c>
      <c r="CY44" s="8">
        <f t="shared" si="21"/>
        <v>20772.999999999978</v>
      </c>
      <c r="CZ44" s="25"/>
    </row>
    <row r="45" spans="2:104" ht="14.1" customHeight="1">
      <c r="B45" s="34" t="s">
        <v>11</v>
      </c>
      <c r="C45" s="31">
        <v>8629</v>
      </c>
      <c r="D45" s="31">
        <v>5449</v>
      </c>
      <c r="E45" s="30">
        <v>3180</v>
      </c>
      <c r="F45" s="31">
        <v>7654</v>
      </c>
      <c r="G45" s="31">
        <v>4474</v>
      </c>
      <c r="H45" s="30">
        <v>3180</v>
      </c>
      <c r="I45" s="31">
        <v>265</v>
      </c>
      <c r="J45" s="53">
        <v>265</v>
      </c>
      <c r="K45" s="32">
        <v>0</v>
      </c>
      <c r="L45" s="31">
        <v>710</v>
      </c>
      <c r="M45" s="31">
        <v>710</v>
      </c>
      <c r="N45" s="30">
        <v>0</v>
      </c>
      <c r="P45" s="29" t="s">
        <v>10</v>
      </c>
      <c r="Q45" s="18">
        <v>43438.999999999905</v>
      </c>
      <c r="R45" s="20">
        <v>39656.000000000102</v>
      </c>
      <c r="S45" s="20">
        <v>166</v>
      </c>
      <c r="T45" s="19">
        <v>3616.9999999999995</v>
      </c>
      <c r="U45" s="18">
        <v>18309.000000000044</v>
      </c>
      <c r="V45" s="28">
        <v>14844.999999999993</v>
      </c>
      <c r="W45" s="28">
        <v>23</v>
      </c>
      <c r="X45" s="19">
        <v>3441.0000000000014</v>
      </c>
      <c r="Y45" s="18">
        <v>25129.999999999964</v>
      </c>
      <c r="Z45" s="20">
        <v>24811.000000000007</v>
      </c>
      <c r="AA45" s="20">
        <v>143.00000000000003</v>
      </c>
      <c r="AB45" s="19">
        <v>176</v>
      </c>
      <c r="AC45" s="27"/>
      <c r="AD45" s="12"/>
      <c r="AE45" s="11"/>
      <c r="AF45" s="26" t="s">
        <v>0</v>
      </c>
      <c r="AG45" s="9">
        <f t="shared" si="6"/>
        <v>299</v>
      </c>
      <c r="AH45" s="9">
        <f t="shared" si="7"/>
        <v>297</v>
      </c>
      <c r="AI45" s="8">
        <f t="shared" si="8"/>
        <v>596.00000000000011</v>
      </c>
      <c r="AJ45" s="10">
        <v>41.000000000000007</v>
      </c>
      <c r="AK45" s="10">
        <v>44.000000000000014</v>
      </c>
      <c r="AL45" s="10">
        <v>85.000000000000028</v>
      </c>
      <c r="AM45" s="14">
        <v>44.999999999999993</v>
      </c>
      <c r="AN45" s="10">
        <v>40</v>
      </c>
      <c r="AO45" s="13">
        <v>84.999999999999972</v>
      </c>
      <c r="AP45" s="10">
        <v>25</v>
      </c>
      <c r="AQ45" s="10">
        <v>38.999999999999993</v>
      </c>
      <c r="AR45" s="10">
        <v>64</v>
      </c>
      <c r="AS45" s="14">
        <v>38.000000000000007</v>
      </c>
      <c r="AT45" s="10">
        <v>26.000000000000011</v>
      </c>
      <c r="AU45" s="13">
        <v>64.000000000000014</v>
      </c>
      <c r="AV45" s="10">
        <v>33.999999999999993</v>
      </c>
      <c r="AW45" s="10">
        <v>36.000000000000014</v>
      </c>
      <c r="AX45" s="10">
        <v>69.999999999999986</v>
      </c>
      <c r="AY45" s="14">
        <v>39.000000000000014</v>
      </c>
      <c r="AZ45" s="10">
        <v>37.000000000000007</v>
      </c>
      <c r="BA45" s="13">
        <v>76.000000000000028</v>
      </c>
      <c r="BB45" s="10">
        <v>28.999999999999979</v>
      </c>
      <c r="BC45" s="10">
        <v>26.999999999999996</v>
      </c>
      <c r="BD45" s="10">
        <v>56.000000000000043</v>
      </c>
      <c r="BE45" s="14">
        <v>26.000000000000004</v>
      </c>
      <c r="BF45" s="10">
        <v>25.000000000000011</v>
      </c>
      <c r="BG45" s="13">
        <v>51.000000000000021</v>
      </c>
      <c r="BH45" s="10">
        <v>22.000000000000018</v>
      </c>
      <c r="BI45" s="10">
        <v>22.999999999999986</v>
      </c>
      <c r="BJ45" s="10">
        <v>44.999999999999964</v>
      </c>
      <c r="BL45" s="12"/>
      <c r="BM45" s="11"/>
      <c r="BN45" s="11" t="s">
        <v>0</v>
      </c>
      <c r="BO45" s="10">
        <v>41.000000000000007</v>
      </c>
      <c r="BP45" s="10">
        <v>44.000000000000014</v>
      </c>
      <c r="BQ45" s="10">
        <v>85.000000000000028</v>
      </c>
      <c r="BR45" s="10">
        <v>44.999999999999993</v>
      </c>
      <c r="BS45" s="10">
        <v>40</v>
      </c>
      <c r="BT45" s="10">
        <v>84.999999999999972</v>
      </c>
      <c r="BU45" s="10">
        <v>25</v>
      </c>
      <c r="BV45" s="10">
        <v>38.999999999999993</v>
      </c>
      <c r="BW45" s="10">
        <v>64</v>
      </c>
      <c r="BX45" s="10">
        <v>38.000000000000007</v>
      </c>
      <c r="BY45" s="10">
        <v>26.000000000000011</v>
      </c>
      <c r="BZ45" s="10">
        <v>64.000000000000014</v>
      </c>
      <c r="CA45" s="10">
        <v>33.999999999999993</v>
      </c>
      <c r="CB45" s="10">
        <v>36.000000000000014</v>
      </c>
      <c r="CC45" s="10">
        <v>69.999999999999986</v>
      </c>
      <c r="CD45" s="10">
        <v>39.000000000000014</v>
      </c>
      <c r="CE45" s="10">
        <v>37.000000000000007</v>
      </c>
      <c r="CF45" s="10">
        <v>76.000000000000028</v>
      </c>
      <c r="CG45" s="9">
        <f t="shared" si="16"/>
        <v>222</v>
      </c>
      <c r="CH45" s="9">
        <f t="shared" si="17"/>
        <v>222</v>
      </c>
      <c r="CI45" s="8">
        <f t="shared" si="18"/>
        <v>444</v>
      </c>
      <c r="CK45" s="12"/>
      <c r="CL45" s="11"/>
      <c r="CM45" s="11" t="s">
        <v>0</v>
      </c>
      <c r="CN45" s="10">
        <v>28.999999999999979</v>
      </c>
      <c r="CO45" s="10">
        <v>26.999999999999996</v>
      </c>
      <c r="CP45" s="10">
        <v>56.000000000000043</v>
      </c>
      <c r="CQ45" s="10">
        <v>26.000000000000004</v>
      </c>
      <c r="CR45" s="10">
        <v>25.000000000000011</v>
      </c>
      <c r="CS45" s="10">
        <v>51.000000000000021</v>
      </c>
      <c r="CT45" s="10">
        <v>22.000000000000018</v>
      </c>
      <c r="CU45" s="10">
        <v>22.999999999999986</v>
      </c>
      <c r="CV45" s="10">
        <v>44.999999999999964</v>
      </c>
      <c r="CW45" s="9">
        <f t="shared" si="19"/>
        <v>77</v>
      </c>
      <c r="CX45" s="9">
        <f t="shared" si="20"/>
        <v>75</v>
      </c>
      <c r="CY45" s="8">
        <f t="shared" si="21"/>
        <v>152.00000000000003</v>
      </c>
      <c r="CZ45" s="25"/>
    </row>
    <row r="46" spans="2:104" ht="5.0999999999999996" customHeight="1">
      <c r="B46" s="34"/>
      <c r="C46" s="51"/>
      <c r="D46" s="51"/>
      <c r="E46" s="50"/>
      <c r="F46" s="51"/>
      <c r="G46" s="51"/>
      <c r="H46" s="50"/>
      <c r="I46" s="31"/>
      <c r="J46" s="53"/>
      <c r="K46" s="55"/>
      <c r="L46" s="51"/>
      <c r="M46" s="51"/>
      <c r="N46" s="50"/>
      <c r="P46" s="29" t="s">
        <v>3</v>
      </c>
      <c r="Q46" s="18">
        <v>17516.000000000011</v>
      </c>
      <c r="R46" s="20">
        <v>16900.000000000018</v>
      </c>
      <c r="S46" s="20">
        <v>122.00000000000003</v>
      </c>
      <c r="T46" s="19">
        <v>493.99999999999989</v>
      </c>
      <c r="U46" s="18">
        <v>3245.9999999999995</v>
      </c>
      <c r="V46" s="49">
        <v>2667.0000000000014</v>
      </c>
      <c r="W46" s="49">
        <v>99</v>
      </c>
      <c r="X46" s="16">
        <v>480.00000000000006</v>
      </c>
      <c r="Y46" s="18">
        <v>14270.000000000002</v>
      </c>
      <c r="Z46" s="17">
        <v>14232.999999999982</v>
      </c>
      <c r="AA46" s="17">
        <v>23.000000000000004</v>
      </c>
      <c r="AB46" s="16">
        <v>14.000000000000004</v>
      </c>
      <c r="AC46" s="27"/>
      <c r="AD46" s="12"/>
      <c r="AE46" s="11"/>
      <c r="AF46" s="26" t="s">
        <v>2</v>
      </c>
      <c r="AG46" s="9">
        <f t="shared" si="6"/>
        <v>1391</v>
      </c>
      <c r="AH46" s="9">
        <f t="shared" si="7"/>
        <v>1342</v>
      </c>
      <c r="AI46" s="8">
        <f t="shared" si="8"/>
        <v>2732.9999999999995</v>
      </c>
      <c r="AJ46" s="10">
        <v>184</v>
      </c>
      <c r="AK46" s="10">
        <v>178</v>
      </c>
      <c r="AL46" s="10">
        <v>362.00000000000017</v>
      </c>
      <c r="AM46" s="14">
        <v>155.99999999999997</v>
      </c>
      <c r="AN46" s="10">
        <v>162.00000000000011</v>
      </c>
      <c r="AO46" s="13">
        <v>318</v>
      </c>
      <c r="AP46" s="10">
        <v>172.99999999999989</v>
      </c>
      <c r="AQ46" s="10">
        <v>159.99999999999977</v>
      </c>
      <c r="AR46" s="10">
        <v>332.99999999999977</v>
      </c>
      <c r="AS46" s="14">
        <v>144.99999999999994</v>
      </c>
      <c r="AT46" s="10">
        <v>144.00000000000009</v>
      </c>
      <c r="AU46" s="13">
        <v>288.99999999999994</v>
      </c>
      <c r="AV46" s="10">
        <v>151.00000000000003</v>
      </c>
      <c r="AW46" s="10">
        <v>152.99999999999983</v>
      </c>
      <c r="AX46" s="10">
        <v>304.00000000000011</v>
      </c>
      <c r="AY46" s="14">
        <v>158.00000000000006</v>
      </c>
      <c r="AZ46" s="10">
        <v>119.00000000000007</v>
      </c>
      <c r="BA46" s="13">
        <v>276.99999999999983</v>
      </c>
      <c r="BB46" s="10">
        <v>132</v>
      </c>
      <c r="BC46" s="10">
        <v>146.00000000000014</v>
      </c>
      <c r="BD46" s="10">
        <v>277.99999999999955</v>
      </c>
      <c r="BE46" s="14">
        <v>146.0000000000002</v>
      </c>
      <c r="BF46" s="10">
        <v>141.99999999999997</v>
      </c>
      <c r="BG46" s="13">
        <v>288.00000000000028</v>
      </c>
      <c r="BH46" s="10">
        <v>145.99999999999991</v>
      </c>
      <c r="BI46" s="10">
        <v>137.99999999999997</v>
      </c>
      <c r="BJ46" s="10">
        <v>283.99999999999983</v>
      </c>
      <c r="BL46" s="12"/>
      <c r="BM46" s="11"/>
      <c r="BN46" s="11" t="s">
        <v>2</v>
      </c>
      <c r="BO46" s="10">
        <v>184</v>
      </c>
      <c r="BP46" s="10">
        <v>178</v>
      </c>
      <c r="BQ46" s="10">
        <v>362.00000000000017</v>
      </c>
      <c r="BR46" s="10">
        <v>155.99999999999997</v>
      </c>
      <c r="BS46" s="10">
        <v>162.00000000000011</v>
      </c>
      <c r="BT46" s="10">
        <v>318</v>
      </c>
      <c r="BU46" s="10">
        <v>172.99999999999989</v>
      </c>
      <c r="BV46" s="10">
        <v>159.99999999999977</v>
      </c>
      <c r="BW46" s="10">
        <v>332.99999999999977</v>
      </c>
      <c r="BX46" s="10">
        <v>144.99999999999994</v>
      </c>
      <c r="BY46" s="10">
        <v>144.00000000000009</v>
      </c>
      <c r="BZ46" s="10">
        <v>288.99999999999994</v>
      </c>
      <c r="CA46" s="10">
        <v>151.00000000000003</v>
      </c>
      <c r="CB46" s="10">
        <v>152.99999999999983</v>
      </c>
      <c r="CC46" s="10">
        <v>304.00000000000011</v>
      </c>
      <c r="CD46" s="10">
        <v>158.00000000000006</v>
      </c>
      <c r="CE46" s="10">
        <v>119.00000000000007</v>
      </c>
      <c r="CF46" s="10">
        <v>276.99999999999983</v>
      </c>
      <c r="CG46" s="9">
        <f t="shared" si="16"/>
        <v>966.99999999999977</v>
      </c>
      <c r="CH46" s="9">
        <f t="shared" si="17"/>
        <v>915.99999999999989</v>
      </c>
      <c r="CI46" s="8">
        <f t="shared" si="18"/>
        <v>1882.9999999999998</v>
      </c>
      <c r="CK46" s="12"/>
      <c r="CL46" s="11"/>
      <c r="CM46" s="11" t="s">
        <v>2</v>
      </c>
      <c r="CN46" s="10">
        <v>132</v>
      </c>
      <c r="CO46" s="10">
        <v>146.00000000000014</v>
      </c>
      <c r="CP46" s="10">
        <v>277.99999999999955</v>
      </c>
      <c r="CQ46" s="10">
        <v>146.0000000000002</v>
      </c>
      <c r="CR46" s="10">
        <v>141.99999999999997</v>
      </c>
      <c r="CS46" s="10">
        <v>288.00000000000028</v>
      </c>
      <c r="CT46" s="10">
        <v>145.99999999999991</v>
      </c>
      <c r="CU46" s="10">
        <v>137.99999999999997</v>
      </c>
      <c r="CV46" s="10">
        <v>283.99999999999983</v>
      </c>
      <c r="CW46" s="9">
        <f t="shared" si="19"/>
        <v>424.00000000000011</v>
      </c>
      <c r="CX46" s="9">
        <f t="shared" si="20"/>
        <v>426.00000000000011</v>
      </c>
      <c r="CY46" s="8">
        <f t="shared" si="21"/>
        <v>849.99999999999955</v>
      </c>
    </row>
    <row r="47" spans="2:104" ht="14.1" customHeight="1">
      <c r="B47" s="48" t="s">
        <v>29</v>
      </c>
      <c r="C47" s="45">
        <v>34503</v>
      </c>
      <c r="D47" s="45">
        <v>14122</v>
      </c>
      <c r="E47" s="44">
        <v>20381</v>
      </c>
      <c r="F47" s="45">
        <v>30945</v>
      </c>
      <c r="G47" s="45">
        <v>10564</v>
      </c>
      <c r="H47" s="44">
        <v>20381</v>
      </c>
      <c r="I47" s="45">
        <v>305</v>
      </c>
      <c r="J47" s="54">
        <v>305</v>
      </c>
      <c r="K47" s="46">
        <v>0</v>
      </c>
      <c r="L47" s="45">
        <v>3253</v>
      </c>
      <c r="M47" s="45">
        <v>3253</v>
      </c>
      <c r="N47" s="44">
        <v>0</v>
      </c>
      <c r="P47" s="43"/>
      <c r="V47" s="28"/>
      <c r="W47" s="28"/>
      <c r="AD47" s="39"/>
      <c r="AE47" s="38"/>
      <c r="AF47" s="42"/>
      <c r="AG47" s="36"/>
      <c r="AH47" s="36"/>
      <c r="AI47" s="35"/>
      <c r="AJ47" s="37"/>
      <c r="AK47" s="37"/>
      <c r="AL47" s="37"/>
      <c r="AM47" s="41"/>
      <c r="AN47" s="37"/>
      <c r="AO47" s="40"/>
      <c r="AP47" s="37"/>
      <c r="AQ47" s="37"/>
      <c r="AR47" s="37"/>
      <c r="AS47" s="41"/>
      <c r="AT47" s="37"/>
      <c r="AU47" s="40"/>
      <c r="AV47" s="37"/>
      <c r="AW47" s="37"/>
      <c r="AX47" s="37"/>
      <c r="AY47" s="41"/>
      <c r="AZ47" s="37"/>
      <c r="BA47" s="40"/>
      <c r="BB47" s="37"/>
      <c r="BC47" s="37"/>
      <c r="BD47" s="37"/>
      <c r="BE47" s="41"/>
      <c r="BF47" s="37"/>
      <c r="BG47" s="40"/>
      <c r="BH47" s="37"/>
      <c r="BI47" s="37"/>
      <c r="BJ47" s="37"/>
      <c r="BL47" s="39"/>
      <c r="BM47" s="38"/>
      <c r="BN47" s="38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6"/>
      <c r="CH47" s="36"/>
      <c r="CI47" s="35"/>
      <c r="CK47" s="39"/>
      <c r="CL47" s="38"/>
      <c r="CM47" s="38"/>
      <c r="CN47" s="37"/>
      <c r="CO47" s="37"/>
      <c r="CP47" s="37"/>
      <c r="CQ47" s="37"/>
      <c r="CR47" s="37"/>
      <c r="CS47" s="37"/>
      <c r="CT47" s="37"/>
      <c r="CU47" s="37"/>
      <c r="CV47" s="37"/>
      <c r="CW47" s="36"/>
      <c r="CX47" s="36"/>
      <c r="CY47" s="35"/>
      <c r="CZ47" s="25"/>
    </row>
    <row r="48" spans="2:104" ht="14.1" customHeight="1">
      <c r="B48" s="34" t="s">
        <v>12</v>
      </c>
      <c r="C48" s="31">
        <v>17818</v>
      </c>
      <c r="D48" s="31">
        <v>7090</v>
      </c>
      <c r="E48" s="30">
        <v>10728</v>
      </c>
      <c r="F48" s="31">
        <v>16055</v>
      </c>
      <c r="G48" s="31">
        <v>5327</v>
      </c>
      <c r="H48" s="30">
        <v>10728</v>
      </c>
      <c r="I48" s="31">
        <v>157</v>
      </c>
      <c r="J48" s="53">
        <v>157</v>
      </c>
      <c r="K48" s="32">
        <v>0</v>
      </c>
      <c r="L48" s="31">
        <v>1606</v>
      </c>
      <c r="M48" s="31">
        <v>1606</v>
      </c>
      <c r="N48" s="30">
        <v>0</v>
      </c>
      <c r="P48" s="43"/>
      <c r="V48" s="28"/>
      <c r="W48" s="28"/>
      <c r="AD48" s="39"/>
      <c r="AE48" s="38"/>
      <c r="AF48" s="42"/>
      <c r="AG48" s="36"/>
      <c r="AH48" s="36"/>
      <c r="AI48" s="35"/>
      <c r="AJ48" s="37"/>
      <c r="AK48" s="37"/>
      <c r="AL48" s="37"/>
      <c r="AM48" s="41"/>
      <c r="AN48" s="37"/>
      <c r="AO48" s="40"/>
      <c r="AP48" s="37"/>
      <c r="AQ48" s="37"/>
      <c r="AR48" s="37"/>
      <c r="AS48" s="41"/>
      <c r="AT48" s="37"/>
      <c r="AU48" s="40"/>
      <c r="AV48" s="37"/>
      <c r="AW48" s="37"/>
      <c r="AX48" s="37"/>
      <c r="AY48" s="41"/>
      <c r="AZ48" s="37"/>
      <c r="BA48" s="40"/>
      <c r="BB48" s="37"/>
      <c r="BC48" s="37"/>
      <c r="BD48" s="37"/>
      <c r="BE48" s="41"/>
      <c r="BF48" s="37"/>
      <c r="BG48" s="40"/>
      <c r="BH48" s="37"/>
      <c r="BI48" s="37"/>
      <c r="BJ48" s="37"/>
      <c r="BL48" s="39"/>
      <c r="BM48" s="38"/>
      <c r="BN48" s="38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6"/>
      <c r="CH48" s="36"/>
      <c r="CI48" s="35"/>
      <c r="CK48" s="39"/>
      <c r="CL48" s="38"/>
      <c r="CM48" s="38"/>
      <c r="CN48" s="37"/>
      <c r="CO48" s="37"/>
      <c r="CP48" s="37"/>
      <c r="CQ48" s="37"/>
      <c r="CR48" s="37"/>
      <c r="CS48" s="37"/>
      <c r="CT48" s="37"/>
      <c r="CU48" s="37"/>
      <c r="CV48" s="37"/>
      <c r="CW48" s="36"/>
      <c r="CX48" s="36"/>
      <c r="CY48" s="35"/>
      <c r="CZ48" s="25"/>
    </row>
    <row r="49" spans="2:104" ht="14.1" customHeight="1">
      <c r="B49" s="34" t="s">
        <v>11</v>
      </c>
      <c r="C49" s="31">
        <v>16685</v>
      </c>
      <c r="D49" s="31">
        <v>7032</v>
      </c>
      <c r="E49" s="30">
        <v>9653</v>
      </c>
      <c r="F49" s="31">
        <v>14890</v>
      </c>
      <c r="G49" s="31">
        <v>5237</v>
      </c>
      <c r="H49" s="30">
        <v>9653</v>
      </c>
      <c r="I49" s="31">
        <v>148</v>
      </c>
      <c r="J49" s="53">
        <v>148</v>
      </c>
      <c r="K49" s="32">
        <v>0</v>
      </c>
      <c r="L49" s="31">
        <v>1647</v>
      </c>
      <c r="M49" s="31">
        <v>1647</v>
      </c>
      <c r="N49" s="30">
        <v>0</v>
      </c>
      <c r="P49" s="43"/>
      <c r="V49" s="28"/>
      <c r="W49" s="28"/>
      <c r="AD49" s="39"/>
      <c r="AE49" s="38"/>
      <c r="AF49" s="42"/>
      <c r="AG49" s="36"/>
      <c r="AH49" s="36"/>
      <c r="AI49" s="35"/>
      <c r="AJ49" s="37"/>
      <c r="AK49" s="37"/>
      <c r="AL49" s="37"/>
      <c r="AM49" s="41"/>
      <c r="AN49" s="37"/>
      <c r="AO49" s="40"/>
      <c r="AP49" s="37"/>
      <c r="AQ49" s="37"/>
      <c r="AR49" s="37"/>
      <c r="AS49" s="41"/>
      <c r="AT49" s="37"/>
      <c r="AU49" s="40"/>
      <c r="AV49" s="37"/>
      <c r="AW49" s="37"/>
      <c r="AX49" s="37"/>
      <c r="AY49" s="41"/>
      <c r="AZ49" s="37"/>
      <c r="BA49" s="40"/>
      <c r="BB49" s="37"/>
      <c r="BC49" s="37"/>
      <c r="BD49" s="37"/>
      <c r="BE49" s="41"/>
      <c r="BF49" s="37"/>
      <c r="BG49" s="40"/>
      <c r="BH49" s="37"/>
      <c r="BI49" s="37"/>
      <c r="BJ49" s="37"/>
      <c r="BL49" s="39"/>
      <c r="BM49" s="38"/>
      <c r="BN49" s="38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6"/>
      <c r="CH49" s="36"/>
      <c r="CI49" s="35"/>
      <c r="CK49" s="39"/>
      <c r="CL49" s="38"/>
      <c r="CM49" s="38"/>
      <c r="CN49" s="37"/>
      <c r="CO49" s="37"/>
      <c r="CP49" s="37"/>
      <c r="CQ49" s="37"/>
      <c r="CR49" s="37"/>
      <c r="CS49" s="37"/>
      <c r="CT49" s="37"/>
      <c r="CU49" s="37"/>
      <c r="CV49" s="37"/>
      <c r="CW49" s="36"/>
      <c r="CX49" s="36"/>
      <c r="CY49" s="35"/>
      <c r="CZ49" s="25"/>
    </row>
    <row r="50" spans="2:104" s="7" customFormat="1" ht="5.0999999999999996" customHeight="1">
      <c r="B50" s="63"/>
      <c r="C50" s="31"/>
      <c r="D50" s="31"/>
      <c r="E50" s="30"/>
      <c r="F50" s="31"/>
      <c r="G50" s="31"/>
      <c r="H50" s="30"/>
      <c r="I50" s="31"/>
      <c r="J50" s="53"/>
      <c r="K50" s="32"/>
      <c r="L50" s="31"/>
      <c r="M50" s="31"/>
      <c r="N50" s="30"/>
      <c r="P50" s="43"/>
      <c r="Q50" s="23"/>
      <c r="R50" s="23"/>
      <c r="S50" s="23"/>
      <c r="T50" s="23"/>
      <c r="U50" s="23"/>
      <c r="V50" s="62"/>
      <c r="W50" s="62"/>
      <c r="X50" s="23"/>
      <c r="Y50" s="23"/>
      <c r="Z50" s="23"/>
      <c r="AA50" s="23"/>
      <c r="AB50" s="23"/>
      <c r="AD50" s="60"/>
      <c r="AE50" s="59"/>
      <c r="AF50" s="61"/>
      <c r="AG50" s="37"/>
      <c r="AH50" s="37"/>
      <c r="AI50" s="40"/>
      <c r="AJ50" s="37"/>
      <c r="AK50" s="37"/>
      <c r="AL50" s="37"/>
      <c r="AM50" s="41"/>
      <c r="AN50" s="37"/>
      <c r="AO50" s="40"/>
      <c r="AP50" s="37"/>
      <c r="AQ50" s="37"/>
      <c r="AR50" s="37"/>
      <c r="AS50" s="41"/>
      <c r="AT50" s="37"/>
      <c r="AU50" s="40"/>
      <c r="AV50" s="37"/>
      <c r="AW50" s="37"/>
      <c r="AX50" s="37"/>
      <c r="AY50" s="41"/>
      <c r="AZ50" s="37"/>
      <c r="BA50" s="40"/>
      <c r="BB50" s="37"/>
      <c r="BC50" s="37"/>
      <c r="BD50" s="37"/>
      <c r="BE50" s="41"/>
      <c r="BF50" s="37"/>
      <c r="BG50" s="40"/>
      <c r="BH50" s="37"/>
      <c r="BI50" s="37"/>
      <c r="BJ50" s="37"/>
      <c r="BL50" s="60"/>
      <c r="BM50" s="59"/>
      <c r="BN50" s="59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40"/>
      <c r="CK50" s="60"/>
      <c r="CL50" s="59"/>
      <c r="CM50" s="59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40"/>
      <c r="CZ50" s="58"/>
    </row>
    <row r="51" spans="2:104" ht="14.1" customHeight="1">
      <c r="B51" s="48" t="s">
        <v>28</v>
      </c>
      <c r="C51" s="45">
        <v>131576</v>
      </c>
      <c r="D51" s="45">
        <v>95050</v>
      </c>
      <c r="E51" s="44">
        <v>36526</v>
      </c>
      <c r="F51" s="45">
        <v>107657</v>
      </c>
      <c r="G51" s="45">
        <v>72777</v>
      </c>
      <c r="H51" s="44">
        <v>34880</v>
      </c>
      <c r="I51" s="45">
        <v>14441</v>
      </c>
      <c r="J51" s="54">
        <v>13866</v>
      </c>
      <c r="K51" s="46">
        <v>575</v>
      </c>
      <c r="L51" s="45">
        <v>9478</v>
      </c>
      <c r="M51" s="45">
        <v>8407</v>
      </c>
      <c r="N51" s="44">
        <v>1071</v>
      </c>
      <c r="P51" s="43" t="s">
        <v>10</v>
      </c>
      <c r="Q51" s="4">
        <v>15701.000000000002</v>
      </c>
      <c r="R51" s="4">
        <v>15042.999999999995</v>
      </c>
      <c r="S51" s="4">
        <v>128.00000000000003</v>
      </c>
      <c r="T51" s="4">
        <v>530</v>
      </c>
      <c r="U51" s="4">
        <v>3092.9999999999991</v>
      </c>
      <c r="V51" s="28">
        <v>2482.0000000000009</v>
      </c>
      <c r="W51" s="28">
        <v>100.99999999999999</v>
      </c>
      <c r="X51" s="4">
        <v>510</v>
      </c>
      <c r="Y51" s="4">
        <v>12608.000000000004</v>
      </c>
      <c r="Z51" s="4">
        <v>12560.999999999995</v>
      </c>
      <c r="AA51" s="4">
        <v>27.000000000000004</v>
      </c>
      <c r="AB51" s="4">
        <v>20</v>
      </c>
      <c r="AD51" s="39"/>
      <c r="AE51" s="38" t="s">
        <v>7</v>
      </c>
      <c r="AF51" s="42" t="s">
        <v>6</v>
      </c>
      <c r="AG51" s="36">
        <f t="shared" ref="AG51:AG81" si="22">+AJ51+AM51+AP51+AS51+AV51+AY51+BB51+BE51+BH51</f>
        <v>33190.999999999913</v>
      </c>
      <c r="AH51" s="36">
        <f t="shared" ref="AH51:AH81" si="23">+AK51+AN51+AQ51+AT51+AW51+AZ51+BC51+BF51+BI51</f>
        <v>30281.999999999942</v>
      </c>
      <c r="AI51" s="35">
        <f t="shared" ref="AI51:AI81" si="24">+AL51+AO51+AR51+AU51+AX51+BA51+BD51+BG51+BJ51</f>
        <v>63472.999999999956</v>
      </c>
      <c r="AJ51" s="37">
        <v>4101.9999999999636</v>
      </c>
      <c r="AK51" s="37">
        <v>3703.9999999999577</v>
      </c>
      <c r="AL51" s="37">
        <v>7806</v>
      </c>
      <c r="AM51" s="41">
        <v>4286.0000000000218</v>
      </c>
      <c r="AN51" s="37">
        <v>3823.0000000000068</v>
      </c>
      <c r="AO51" s="40">
        <v>8109.0000000000546</v>
      </c>
      <c r="AP51" s="37">
        <v>4442.9999999999709</v>
      </c>
      <c r="AQ51" s="37">
        <v>4048.9999999999932</v>
      </c>
      <c r="AR51" s="37">
        <v>8491.9999999999782</v>
      </c>
      <c r="AS51" s="41">
        <v>4281.9999999999509</v>
      </c>
      <c r="AT51" s="37">
        <v>3837.0000000000155</v>
      </c>
      <c r="AU51" s="40">
        <v>8119.0000000000191</v>
      </c>
      <c r="AV51" s="37">
        <v>3974.9999999999809</v>
      </c>
      <c r="AW51" s="37">
        <v>3684.9999999999791</v>
      </c>
      <c r="AX51" s="37">
        <v>7659.9999999999254</v>
      </c>
      <c r="AY51" s="41">
        <v>3715.0000000000127</v>
      </c>
      <c r="AZ51" s="37">
        <v>3404.9999999999936</v>
      </c>
      <c r="BA51" s="40">
        <v>7119.99999999996</v>
      </c>
      <c r="BB51" s="37">
        <v>3171.0000000000177</v>
      </c>
      <c r="BC51" s="37">
        <v>2897.0000000000009</v>
      </c>
      <c r="BD51" s="37">
        <v>6068.0000000000391</v>
      </c>
      <c r="BE51" s="41">
        <v>2720.0000000000005</v>
      </c>
      <c r="BF51" s="37">
        <v>2532.999999999995</v>
      </c>
      <c r="BG51" s="40">
        <v>5252.9999999999827</v>
      </c>
      <c r="BH51" s="37">
        <v>2496.9999999999936</v>
      </c>
      <c r="BI51" s="37">
        <v>2348.9999999999995</v>
      </c>
      <c r="BJ51" s="37">
        <v>4845.9999999999891</v>
      </c>
      <c r="BL51" s="39"/>
      <c r="BM51" s="38" t="s">
        <v>7</v>
      </c>
      <c r="BN51" s="38" t="s">
        <v>6</v>
      </c>
      <c r="BO51" s="37">
        <v>4101.9999999999636</v>
      </c>
      <c r="BP51" s="37">
        <v>3703.9999999999577</v>
      </c>
      <c r="BQ51" s="37">
        <v>7806</v>
      </c>
      <c r="BR51" s="37">
        <v>4286.0000000000218</v>
      </c>
      <c r="BS51" s="37">
        <v>3823.0000000000068</v>
      </c>
      <c r="BT51" s="37">
        <v>8109.0000000000546</v>
      </c>
      <c r="BU51" s="37">
        <v>4442.9999999999709</v>
      </c>
      <c r="BV51" s="37">
        <v>4048.9999999999932</v>
      </c>
      <c r="BW51" s="37">
        <v>8491.9999999999782</v>
      </c>
      <c r="BX51" s="37">
        <v>4281.9999999999509</v>
      </c>
      <c r="BY51" s="37">
        <v>3837.0000000000155</v>
      </c>
      <c r="BZ51" s="37">
        <v>8119.0000000000191</v>
      </c>
      <c r="CA51" s="37">
        <v>3974.9999999999809</v>
      </c>
      <c r="CB51" s="37">
        <v>3684.9999999999791</v>
      </c>
      <c r="CC51" s="37">
        <v>7659.9999999999254</v>
      </c>
      <c r="CD51" s="37">
        <v>3715.0000000000127</v>
      </c>
      <c r="CE51" s="37">
        <v>3404.9999999999936</v>
      </c>
      <c r="CF51" s="37">
        <v>7119.99999999996</v>
      </c>
      <c r="CG51" s="36">
        <f t="shared" ref="CG51:CG81" si="25">SUM(BO51,BR51,BU51,BX51,CA51,CD51)</f>
        <v>24802.999999999898</v>
      </c>
      <c r="CH51" s="36">
        <f t="shared" ref="CH51:CH81" si="26">SUM(BP51,BS51,BV51,BY51,CB51,CE51)</f>
        <v>22502.999999999945</v>
      </c>
      <c r="CI51" s="35">
        <f t="shared" ref="CI51:CI81" si="27">SUM(BQ51,BT51,BW51,BZ51,CC51,CF51)</f>
        <v>47305.999999999942</v>
      </c>
      <c r="CK51" s="39"/>
      <c r="CL51" s="38" t="s">
        <v>7</v>
      </c>
      <c r="CM51" s="38" t="s">
        <v>6</v>
      </c>
      <c r="CN51" s="37">
        <v>3171.0000000000177</v>
      </c>
      <c r="CO51" s="37">
        <v>2897.0000000000009</v>
      </c>
      <c r="CP51" s="37">
        <v>6068.0000000000391</v>
      </c>
      <c r="CQ51" s="37">
        <v>2720.0000000000005</v>
      </c>
      <c r="CR51" s="37">
        <v>2532.999999999995</v>
      </c>
      <c r="CS51" s="37">
        <v>5252.9999999999827</v>
      </c>
      <c r="CT51" s="37">
        <v>2496.9999999999936</v>
      </c>
      <c r="CU51" s="37">
        <v>2348.9999999999995</v>
      </c>
      <c r="CV51" s="37">
        <v>4845.9999999999891</v>
      </c>
      <c r="CW51" s="36">
        <f t="shared" ref="CW51:CW81" si="28">SUM(CN51,CQ51,CT51)</f>
        <v>8388.0000000000109</v>
      </c>
      <c r="CX51" s="36">
        <f t="shared" ref="CX51:CX81" si="29">SUM(CO51,CR51,CU51)</f>
        <v>7778.9999999999964</v>
      </c>
      <c r="CY51" s="35">
        <f t="shared" ref="CY51:CY81" si="30">SUM(CP51,CS51,CV51)</f>
        <v>16167.000000000011</v>
      </c>
      <c r="CZ51" s="25"/>
    </row>
    <row r="52" spans="2:104" ht="14.1" customHeight="1">
      <c r="B52" s="34" t="s">
        <v>12</v>
      </c>
      <c r="C52" s="31">
        <v>67329</v>
      </c>
      <c r="D52" s="31">
        <v>48238</v>
      </c>
      <c r="E52" s="30">
        <v>19091</v>
      </c>
      <c r="F52" s="31">
        <v>55321</v>
      </c>
      <c r="G52" s="31">
        <v>37096</v>
      </c>
      <c r="H52" s="30">
        <v>18225</v>
      </c>
      <c r="I52" s="31">
        <v>7341</v>
      </c>
      <c r="J52" s="53">
        <v>7023</v>
      </c>
      <c r="K52" s="32">
        <v>318</v>
      </c>
      <c r="L52" s="31">
        <v>4667</v>
      </c>
      <c r="M52" s="31">
        <v>4119</v>
      </c>
      <c r="N52" s="30">
        <v>548</v>
      </c>
      <c r="P52" s="29" t="s">
        <v>6</v>
      </c>
      <c r="Q52" s="133">
        <v>33217.000000000022</v>
      </c>
      <c r="R52" s="134">
        <v>31942.999999999978</v>
      </c>
      <c r="S52" s="134">
        <v>250.00000000000006</v>
      </c>
      <c r="T52" s="135">
        <v>1024</v>
      </c>
      <c r="U52" s="133">
        <v>6339</v>
      </c>
      <c r="V52" s="134">
        <v>5149</v>
      </c>
      <c r="W52" s="134">
        <v>200</v>
      </c>
      <c r="X52" s="135">
        <v>990.00000000000011</v>
      </c>
      <c r="Y52" s="133">
        <v>26877.999999999996</v>
      </c>
      <c r="Z52" s="134">
        <v>26793.999999999993</v>
      </c>
      <c r="AA52" s="134">
        <v>49.999999999999986</v>
      </c>
      <c r="AB52" s="135">
        <v>34</v>
      </c>
      <c r="AC52" s="27"/>
      <c r="AD52" s="12"/>
      <c r="AE52" s="11"/>
      <c r="AF52" s="26" t="s">
        <v>5</v>
      </c>
      <c r="AG52" s="9">
        <f t="shared" si="22"/>
        <v>32614.999999999989</v>
      </c>
      <c r="AH52" s="9">
        <f t="shared" si="23"/>
        <v>29740.999999999993</v>
      </c>
      <c r="AI52" s="8">
        <f t="shared" si="24"/>
        <v>62355.999999999985</v>
      </c>
      <c r="AJ52" s="10">
        <v>4040.0000000000005</v>
      </c>
      <c r="AK52" s="10">
        <v>3639.0000000000273</v>
      </c>
      <c r="AL52" s="10">
        <v>7679.00000000001</v>
      </c>
      <c r="AM52" s="14">
        <v>4226.9999999999791</v>
      </c>
      <c r="AN52" s="10">
        <v>3769.9999999999923</v>
      </c>
      <c r="AO52" s="13">
        <v>7997.0000000000327</v>
      </c>
      <c r="AP52" s="10">
        <v>4371.00000000005</v>
      </c>
      <c r="AQ52" s="10">
        <v>3983.99999999998</v>
      </c>
      <c r="AR52" s="10">
        <v>8354.9999999999909</v>
      </c>
      <c r="AS52" s="14">
        <v>4208.9999999999391</v>
      </c>
      <c r="AT52" s="10">
        <v>3766.9999999999986</v>
      </c>
      <c r="AU52" s="13">
        <v>7975.9999999999727</v>
      </c>
      <c r="AV52" s="10">
        <v>3915.9999999999936</v>
      </c>
      <c r="AW52" s="10">
        <v>3624.9999999999795</v>
      </c>
      <c r="AX52" s="10">
        <v>7541.0000000000255</v>
      </c>
      <c r="AY52" s="14">
        <v>3651.0000000000105</v>
      </c>
      <c r="AZ52" s="10">
        <v>3353.0000000000091</v>
      </c>
      <c r="BA52" s="13">
        <v>7004.0000000000173</v>
      </c>
      <c r="BB52" s="10">
        <v>3105.0000000000095</v>
      </c>
      <c r="BC52" s="10">
        <v>2831.9999999999977</v>
      </c>
      <c r="BD52" s="10">
        <v>5936.9999999999773</v>
      </c>
      <c r="BE52" s="14">
        <v>2656.9999999999945</v>
      </c>
      <c r="BF52" s="10">
        <v>2477.0000000000045</v>
      </c>
      <c r="BG52" s="13">
        <v>5134.0000000000155</v>
      </c>
      <c r="BH52" s="10">
        <v>2439.0000000000123</v>
      </c>
      <c r="BI52" s="10">
        <v>2294.0000000000073</v>
      </c>
      <c r="BJ52" s="10">
        <v>4732.9999999999491</v>
      </c>
      <c r="BL52" s="12"/>
      <c r="BM52" s="11"/>
      <c r="BN52" s="11" t="s">
        <v>5</v>
      </c>
      <c r="BO52" s="10">
        <v>4040.0000000000005</v>
      </c>
      <c r="BP52" s="10">
        <v>3639.0000000000273</v>
      </c>
      <c r="BQ52" s="10">
        <v>7679.00000000001</v>
      </c>
      <c r="BR52" s="10">
        <v>4226.9999999999791</v>
      </c>
      <c r="BS52" s="10">
        <v>3769.9999999999923</v>
      </c>
      <c r="BT52" s="10">
        <v>7997.0000000000327</v>
      </c>
      <c r="BU52" s="10">
        <v>4371.00000000005</v>
      </c>
      <c r="BV52" s="10">
        <v>3983.99999999998</v>
      </c>
      <c r="BW52" s="10">
        <v>8354.9999999999909</v>
      </c>
      <c r="BX52" s="10">
        <v>4208.9999999999391</v>
      </c>
      <c r="BY52" s="10">
        <v>3766.9999999999986</v>
      </c>
      <c r="BZ52" s="10">
        <v>7975.9999999999727</v>
      </c>
      <c r="CA52" s="10">
        <v>3915.9999999999936</v>
      </c>
      <c r="CB52" s="10">
        <v>3624.9999999999795</v>
      </c>
      <c r="CC52" s="10">
        <v>7541.0000000000255</v>
      </c>
      <c r="CD52" s="10">
        <v>3651.0000000000105</v>
      </c>
      <c r="CE52" s="10">
        <v>3353.0000000000091</v>
      </c>
      <c r="CF52" s="10">
        <v>7004.0000000000173</v>
      </c>
      <c r="CG52" s="9">
        <f t="shared" si="25"/>
        <v>24413.999999999971</v>
      </c>
      <c r="CH52" s="9">
        <f t="shared" si="26"/>
        <v>22137.999999999985</v>
      </c>
      <c r="CI52" s="8">
        <f t="shared" si="27"/>
        <v>46552.000000000044</v>
      </c>
      <c r="CK52" s="12"/>
      <c r="CL52" s="11"/>
      <c r="CM52" s="11" t="s">
        <v>5</v>
      </c>
      <c r="CN52" s="10">
        <v>3105.0000000000095</v>
      </c>
      <c r="CO52" s="10">
        <v>2831.9999999999977</v>
      </c>
      <c r="CP52" s="10">
        <v>5936.9999999999773</v>
      </c>
      <c r="CQ52" s="10">
        <v>2656.9999999999945</v>
      </c>
      <c r="CR52" s="10">
        <v>2477.0000000000045</v>
      </c>
      <c r="CS52" s="10">
        <v>5134.0000000000155</v>
      </c>
      <c r="CT52" s="10">
        <v>2439.0000000000123</v>
      </c>
      <c r="CU52" s="10">
        <v>2294.0000000000073</v>
      </c>
      <c r="CV52" s="10">
        <v>4732.9999999999491</v>
      </c>
      <c r="CW52" s="9">
        <f t="shared" si="28"/>
        <v>8201.0000000000164</v>
      </c>
      <c r="CX52" s="9">
        <f t="shared" si="29"/>
        <v>7603.0000000000091</v>
      </c>
      <c r="CY52" s="8">
        <f t="shared" si="30"/>
        <v>15803.999999999942</v>
      </c>
      <c r="CZ52" s="25"/>
    </row>
    <row r="53" spans="2:104" ht="14.1" customHeight="1">
      <c r="B53" s="34" t="s">
        <v>11</v>
      </c>
      <c r="C53" s="31">
        <v>64247</v>
      </c>
      <c r="D53" s="31">
        <v>46812</v>
      </c>
      <c r="E53" s="30">
        <v>17435</v>
      </c>
      <c r="F53" s="31">
        <v>52336</v>
      </c>
      <c r="G53" s="31">
        <v>35681</v>
      </c>
      <c r="H53" s="30">
        <v>16655</v>
      </c>
      <c r="I53" s="31">
        <v>7100</v>
      </c>
      <c r="J53" s="53">
        <v>6843</v>
      </c>
      <c r="K53" s="32">
        <v>257</v>
      </c>
      <c r="L53" s="31">
        <v>4811</v>
      </c>
      <c r="M53" s="31">
        <v>4288</v>
      </c>
      <c r="N53" s="30">
        <v>523</v>
      </c>
      <c r="P53" s="29"/>
      <c r="Q53" s="18" t="s">
        <v>27</v>
      </c>
      <c r="R53" s="20"/>
      <c r="S53" s="20"/>
      <c r="T53" s="19"/>
      <c r="U53" s="18"/>
      <c r="V53" s="28"/>
      <c r="W53" s="28"/>
      <c r="X53" s="19"/>
      <c r="Y53" s="18"/>
      <c r="Z53" s="20"/>
      <c r="AA53" s="20"/>
      <c r="AB53" s="19"/>
      <c r="AC53" s="27"/>
      <c r="AD53" s="12"/>
      <c r="AE53" s="11"/>
      <c r="AF53" s="26" t="s">
        <v>0</v>
      </c>
      <c r="AG53" s="9">
        <f t="shared" si="22"/>
        <v>83.000000000000014</v>
      </c>
      <c r="AH53" s="9">
        <f t="shared" si="23"/>
        <v>73.000000000000028</v>
      </c>
      <c r="AI53" s="8">
        <f t="shared" si="24"/>
        <v>156.00000000000006</v>
      </c>
      <c r="AJ53" s="10">
        <v>8.0000000000000018</v>
      </c>
      <c r="AK53" s="10">
        <v>12.000000000000002</v>
      </c>
      <c r="AL53" s="10">
        <v>20</v>
      </c>
      <c r="AM53" s="14">
        <v>10</v>
      </c>
      <c r="AN53" s="10">
        <v>4.0000000000000009</v>
      </c>
      <c r="AO53" s="13">
        <v>13.999999999999996</v>
      </c>
      <c r="AP53" s="10">
        <v>3.0000000000000013</v>
      </c>
      <c r="AQ53" s="10">
        <v>9.0000000000000107</v>
      </c>
      <c r="AR53" s="10">
        <v>12.000000000000005</v>
      </c>
      <c r="AS53" s="14">
        <v>9.0000000000000036</v>
      </c>
      <c r="AT53" s="10">
        <v>8.0000000000000018</v>
      </c>
      <c r="AU53" s="13">
        <v>17.000000000000004</v>
      </c>
      <c r="AV53" s="10">
        <v>5.9999999999999991</v>
      </c>
      <c r="AW53" s="10">
        <v>11.000000000000007</v>
      </c>
      <c r="AX53" s="10">
        <v>17.000000000000007</v>
      </c>
      <c r="AY53" s="14">
        <v>11.999999999999998</v>
      </c>
      <c r="AZ53" s="10">
        <v>9.0000000000000071</v>
      </c>
      <c r="BA53" s="13">
        <v>21.000000000000007</v>
      </c>
      <c r="BB53" s="10">
        <v>12.000000000000005</v>
      </c>
      <c r="BC53" s="10">
        <v>8.0000000000000018</v>
      </c>
      <c r="BD53" s="10">
        <v>19.999999999999996</v>
      </c>
      <c r="BE53" s="14">
        <v>12.000000000000005</v>
      </c>
      <c r="BF53" s="10">
        <v>6.0000000000000027</v>
      </c>
      <c r="BG53" s="13">
        <v>18.000000000000014</v>
      </c>
      <c r="BH53" s="10">
        <v>11.000000000000004</v>
      </c>
      <c r="BI53" s="10">
        <v>6</v>
      </c>
      <c r="BJ53" s="10">
        <v>17.000000000000004</v>
      </c>
      <c r="BL53" s="12"/>
      <c r="BM53" s="11"/>
      <c r="BN53" s="11" t="s">
        <v>0</v>
      </c>
      <c r="BO53" s="10">
        <v>8.0000000000000018</v>
      </c>
      <c r="BP53" s="10">
        <v>12.000000000000002</v>
      </c>
      <c r="BQ53" s="10">
        <v>20</v>
      </c>
      <c r="BR53" s="10">
        <v>10</v>
      </c>
      <c r="BS53" s="10">
        <v>4.0000000000000009</v>
      </c>
      <c r="BT53" s="10">
        <v>13.999999999999996</v>
      </c>
      <c r="BU53" s="10">
        <v>3.0000000000000013</v>
      </c>
      <c r="BV53" s="10">
        <v>9.0000000000000107</v>
      </c>
      <c r="BW53" s="10">
        <v>12.000000000000005</v>
      </c>
      <c r="BX53" s="10">
        <v>9.0000000000000036</v>
      </c>
      <c r="BY53" s="10">
        <v>8.0000000000000018</v>
      </c>
      <c r="BZ53" s="10">
        <v>17.000000000000004</v>
      </c>
      <c r="CA53" s="10">
        <v>5.9999999999999991</v>
      </c>
      <c r="CB53" s="10">
        <v>11.000000000000007</v>
      </c>
      <c r="CC53" s="10">
        <v>17.000000000000007</v>
      </c>
      <c r="CD53" s="10">
        <v>11.999999999999998</v>
      </c>
      <c r="CE53" s="10">
        <v>9.0000000000000071</v>
      </c>
      <c r="CF53" s="10">
        <v>21.000000000000007</v>
      </c>
      <c r="CG53" s="9">
        <f t="shared" si="25"/>
        <v>48</v>
      </c>
      <c r="CH53" s="9">
        <f t="shared" si="26"/>
        <v>53.000000000000028</v>
      </c>
      <c r="CI53" s="8">
        <f t="shared" si="27"/>
        <v>101.00000000000003</v>
      </c>
      <c r="CK53" s="12"/>
      <c r="CL53" s="11"/>
      <c r="CM53" s="11" t="s">
        <v>0</v>
      </c>
      <c r="CN53" s="10">
        <v>12.000000000000005</v>
      </c>
      <c r="CO53" s="10">
        <v>8.0000000000000018</v>
      </c>
      <c r="CP53" s="10">
        <v>19.999999999999996</v>
      </c>
      <c r="CQ53" s="10">
        <v>12.000000000000005</v>
      </c>
      <c r="CR53" s="10">
        <v>6.0000000000000027</v>
      </c>
      <c r="CS53" s="10">
        <v>18.000000000000014</v>
      </c>
      <c r="CT53" s="10">
        <v>11.000000000000004</v>
      </c>
      <c r="CU53" s="10">
        <v>6</v>
      </c>
      <c r="CV53" s="10">
        <v>17.000000000000004</v>
      </c>
      <c r="CW53" s="9">
        <f t="shared" si="28"/>
        <v>35.000000000000014</v>
      </c>
      <c r="CX53" s="9">
        <f t="shared" si="29"/>
        <v>20.000000000000004</v>
      </c>
      <c r="CY53" s="8">
        <f t="shared" si="30"/>
        <v>55.000000000000014</v>
      </c>
      <c r="CZ53" s="25"/>
    </row>
    <row r="54" spans="2:104" ht="5.0999999999999996" customHeight="1">
      <c r="B54" s="34"/>
      <c r="C54" s="31"/>
      <c r="D54" s="31"/>
      <c r="E54" s="53"/>
      <c r="F54" s="51"/>
      <c r="G54" s="51"/>
      <c r="H54" s="50"/>
      <c r="I54" s="31"/>
      <c r="J54" s="53"/>
      <c r="K54" s="55"/>
      <c r="L54" s="51"/>
      <c r="M54" s="51"/>
      <c r="N54" s="50"/>
      <c r="P54" s="29"/>
      <c r="Q54" s="18" t="s">
        <v>6</v>
      </c>
      <c r="R54" s="20"/>
      <c r="S54" s="20"/>
      <c r="T54" s="19"/>
      <c r="U54" s="18" t="s">
        <v>8</v>
      </c>
      <c r="V54" s="49"/>
      <c r="W54" s="49"/>
      <c r="X54" s="16"/>
      <c r="Y54" s="18" t="s">
        <v>7</v>
      </c>
      <c r="Z54" s="17"/>
      <c r="AA54" s="17"/>
      <c r="AB54" s="16"/>
      <c r="AC54" s="27"/>
      <c r="AD54" s="12"/>
      <c r="AE54" s="11"/>
      <c r="AF54" s="26" t="s">
        <v>2</v>
      </c>
      <c r="AG54" s="9">
        <f t="shared" si="22"/>
        <v>493.00000000000006</v>
      </c>
      <c r="AH54" s="9">
        <f t="shared" si="23"/>
        <v>468.00000000000011</v>
      </c>
      <c r="AI54" s="8">
        <f t="shared" si="24"/>
        <v>960.99999999999989</v>
      </c>
      <c r="AJ54" s="10">
        <v>53.999999999999993</v>
      </c>
      <c r="AK54" s="10">
        <v>53.000000000000028</v>
      </c>
      <c r="AL54" s="10">
        <v>106.99999999999987</v>
      </c>
      <c r="AM54" s="14">
        <v>48.999999999999964</v>
      </c>
      <c r="AN54" s="10">
        <v>49</v>
      </c>
      <c r="AO54" s="13">
        <v>97.999999999999886</v>
      </c>
      <c r="AP54" s="10">
        <v>68.999999999999986</v>
      </c>
      <c r="AQ54" s="10">
        <v>56.000000000000036</v>
      </c>
      <c r="AR54" s="10">
        <v>124.99999999999997</v>
      </c>
      <c r="AS54" s="14">
        <v>64.000000000000043</v>
      </c>
      <c r="AT54" s="10">
        <v>62.000000000000007</v>
      </c>
      <c r="AU54" s="13">
        <v>126.00000000000003</v>
      </c>
      <c r="AV54" s="10">
        <v>53.000000000000007</v>
      </c>
      <c r="AW54" s="10">
        <v>49.000000000000021</v>
      </c>
      <c r="AX54" s="10">
        <v>101.99999999999996</v>
      </c>
      <c r="AY54" s="14">
        <v>51.999999999999964</v>
      </c>
      <c r="AZ54" s="10">
        <v>43</v>
      </c>
      <c r="BA54" s="13">
        <v>95.000000000000028</v>
      </c>
      <c r="BB54" s="10">
        <v>54.000000000000036</v>
      </c>
      <c r="BC54" s="10">
        <v>56.999999999999993</v>
      </c>
      <c r="BD54" s="10">
        <v>111.00000000000001</v>
      </c>
      <c r="BE54" s="14">
        <v>51</v>
      </c>
      <c r="BF54" s="10">
        <v>50.000000000000028</v>
      </c>
      <c r="BG54" s="13">
        <v>101.00000000000003</v>
      </c>
      <c r="BH54" s="10">
        <v>47.000000000000057</v>
      </c>
      <c r="BI54" s="10">
        <v>49.000000000000028</v>
      </c>
      <c r="BJ54" s="10">
        <v>96.000000000000085</v>
      </c>
      <c r="BL54" s="12"/>
      <c r="BM54" s="11"/>
      <c r="BN54" s="11" t="s">
        <v>2</v>
      </c>
      <c r="BO54" s="10">
        <v>53.999999999999993</v>
      </c>
      <c r="BP54" s="10">
        <v>53.000000000000028</v>
      </c>
      <c r="BQ54" s="10">
        <v>106.99999999999987</v>
      </c>
      <c r="BR54" s="10">
        <v>48.999999999999964</v>
      </c>
      <c r="BS54" s="10">
        <v>49</v>
      </c>
      <c r="BT54" s="10">
        <v>97.999999999999886</v>
      </c>
      <c r="BU54" s="10">
        <v>68.999999999999986</v>
      </c>
      <c r="BV54" s="10">
        <v>56.000000000000036</v>
      </c>
      <c r="BW54" s="10">
        <v>124.99999999999997</v>
      </c>
      <c r="BX54" s="10">
        <v>64.000000000000043</v>
      </c>
      <c r="BY54" s="10">
        <v>62.000000000000007</v>
      </c>
      <c r="BZ54" s="10">
        <v>126.00000000000003</v>
      </c>
      <c r="CA54" s="10">
        <v>53.000000000000007</v>
      </c>
      <c r="CB54" s="10">
        <v>49.000000000000021</v>
      </c>
      <c r="CC54" s="10">
        <v>101.99999999999996</v>
      </c>
      <c r="CD54" s="10">
        <v>51.999999999999964</v>
      </c>
      <c r="CE54" s="10">
        <v>43</v>
      </c>
      <c r="CF54" s="10">
        <v>95.000000000000028</v>
      </c>
      <c r="CG54" s="9">
        <f t="shared" si="25"/>
        <v>340.99999999999994</v>
      </c>
      <c r="CH54" s="9">
        <f t="shared" si="26"/>
        <v>312.00000000000006</v>
      </c>
      <c r="CI54" s="8">
        <f t="shared" si="27"/>
        <v>652.99999999999977</v>
      </c>
      <c r="CK54" s="12"/>
      <c r="CL54" s="11"/>
      <c r="CM54" s="11" t="s">
        <v>2</v>
      </c>
      <c r="CN54" s="10">
        <v>54.000000000000036</v>
      </c>
      <c r="CO54" s="10">
        <v>56.999999999999993</v>
      </c>
      <c r="CP54" s="10">
        <v>111.00000000000001</v>
      </c>
      <c r="CQ54" s="10">
        <v>51</v>
      </c>
      <c r="CR54" s="10">
        <v>50.000000000000028</v>
      </c>
      <c r="CS54" s="10">
        <v>101.00000000000003</v>
      </c>
      <c r="CT54" s="10">
        <v>47.000000000000057</v>
      </c>
      <c r="CU54" s="10">
        <v>49.000000000000028</v>
      </c>
      <c r="CV54" s="10">
        <v>96.000000000000085</v>
      </c>
      <c r="CW54" s="9">
        <f t="shared" si="28"/>
        <v>152.00000000000009</v>
      </c>
      <c r="CX54" s="9">
        <f t="shared" si="29"/>
        <v>156.00000000000006</v>
      </c>
      <c r="CY54" s="8">
        <f t="shared" si="30"/>
        <v>308.00000000000011</v>
      </c>
    </row>
    <row r="55" spans="2:104" ht="14.1" customHeight="1">
      <c r="B55" s="48" t="s">
        <v>26</v>
      </c>
      <c r="C55" s="45">
        <v>267660</v>
      </c>
      <c r="D55" s="45">
        <v>231475</v>
      </c>
      <c r="E55" s="44">
        <v>36185</v>
      </c>
      <c r="F55" s="45">
        <v>196368</v>
      </c>
      <c r="G55" s="45">
        <v>165524</v>
      </c>
      <c r="H55" s="44">
        <v>30844</v>
      </c>
      <c r="I55" s="45">
        <v>33117</v>
      </c>
      <c r="J55" s="54">
        <v>30861</v>
      </c>
      <c r="K55" s="46">
        <v>2256</v>
      </c>
      <c r="L55" s="45">
        <v>38175</v>
      </c>
      <c r="M55" s="45">
        <v>35090</v>
      </c>
      <c r="N55" s="44">
        <v>3085</v>
      </c>
      <c r="P55" s="43"/>
      <c r="Q55" s="4" t="s">
        <v>6</v>
      </c>
      <c r="R55" s="4" t="s">
        <v>5</v>
      </c>
      <c r="S55" s="4" t="s">
        <v>0</v>
      </c>
      <c r="T55" s="4" t="s">
        <v>2</v>
      </c>
      <c r="U55" s="4" t="s">
        <v>6</v>
      </c>
      <c r="V55" s="28" t="s">
        <v>5</v>
      </c>
      <c r="W55" s="28" t="s">
        <v>0</v>
      </c>
      <c r="X55" s="4" t="s">
        <v>2</v>
      </c>
      <c r="Y55" s="4" t="s">
        <v>6</v>
      </c>
      <c r="Z55" s="4" t="s">
        <v>5</v>
      </c>
      <c r="AA55" s="4" t="s">
        <v>0</v>
      </c>
      <c r="AB55" s="4" t="s">
        <v>2</v>
      </c>
      <c r="AD55" s="39" t="s">
        <v>25</v>
      </c>
      <c r="AE55" s="38" t="s">
        <v>6</v>
      </c>
      <c r="AF55" s="42" t="s">
        <v>6</v>
      </c>
      <c r="AG55" s="36">
        <f t="shared" si="22"/>
        <v>24627.000000000007</v>
      </c>
      <c r="AH55" s="36">
        <f t="shared" si="23"/>
        <v>22817</v>
      </c>
      <c r="AI55" s="35">
        <f t="shared" si="24"/>
        <v>47443.999999999927</v>
      </c>
      <c r="AJ55" s="37">
        <v>2826</v>
      </c>
      <c r="AK55" s="37">
        <v>2397.9999999999905</v>
      </c>
      <c r="AL55" s="37">
        <v>5224</v>
      </c>
      <c r="AM55" s="41">
        <v>2816.000000000005</v>
      </c>
      <c r="AN55" s="37">
        <v>2508.0000000000014</v>
      </c>
      <c r="AO55" s="40">
        <v>5324.0000000000045</v>
      </c>
      <c r="AP55" s="37">
        <v>2868.9999999999932</v>
      </c>
      <c r="AQ55" s="37">
        <v>2548.0000000000091</v>
      </c>
      <c r="AR55" s="37">
        <v>5416.9999999999818</v>
      </c>
      <c r="AS55" s="41">
        <v>2864.0000000000073</v>
      </c>
      <c r="AT55" s="37">
        <v>2648.0000000000086</v>
      </c>
      <c r="AU55" s="40">
        <v>5511.9999999999754</v>
      </c>
      <c r="AV55" s="37">
        <v>2877.0000000000018</v>
      </c>
      <c r="AW55" s="37">
        <v>2809.0000000000064</v>
      </c>
      <c r="AX55" s="37">
        <v>5685.9999999999964</v>
      </c>
      <c r="AY55" s="41">
        <v>2809.9999999999991</v>
      </c>
      <c r="AZ55" s="37">
        <v>2797.9999999999968</v>
      </c>
      <c r="BA55" s="40">
        <v>5608.0000000000045</v>
      </c>
      <c r="BB55" s="37">
        <v>2708.9999999999868</v>
      </c>
      <c r="BC55" s="37">
        <v>2505.999999999995</v>
      </c>
      <c r="BD55" s="37">
        <v>5215.0000000000045</v>
      </c>
      <c r="BE55" s="41">
        <v>2447.0000000000023</v>
      </c>
      <c r="BF55" s="37">
        <v>2304.9999999999895</v>
      </c>
      <c r="BG55" s="40">
        <v>4751.9999999999809</v>
      </c>
      <c r="BH55" s="37">
        <v>2409.0000000000114</v>
      </c>
      <c r="BI55" s="37">
        <v>2297.0000000000027</v>
      </c>
      <c r="BJ55" s="37">
        <v>4705.9999999999818</v>
      </c>
      <c r="BL55" s="39" t="s">
        <v>25</v>
      </c>
      <c r="BM55" s="38" t="s">
        <v>6</v>
      </c>
      <c r="BN55" s="38" t="s">
        <v>6</v>
      </c>
      <c r="BO55" s="37">
        <v>2826</v>
      </c>
      <c r="BP55" s="37">
        <v>2397.9999999999905</v>
      </c>
      <c r="BQ55" s="37">
        <v>5224</v>
      </c>
      <c r="BR55" s="37">
        <v>2816.000000000005</v>
      </c>
      <c r="BS55" s="37">
        <v>2508.0000000000014</v>
      </c>
      <c r="BT55" s="37">
        <v>5324.0000000000045</v>
      </c>
      <c r="BU55" s="37">
        <v>2868.9999999999932</v>
      </c>
      <c r="BV55" s="37">
        <v>2548.0000000000091</v>
      </c>
      <c r="BW55" s="37">
        <v>5416.9999999999818</v>
      </c>
      <c r="BX55" s="37">
        <v>2864.0000000000073</v>
      </c>
      <c r="BY55" s="37">
        <v>2648.0000000000086</v>
      </c>
      <c r="BZ55" s="37">
        <v>5511.9999999999754</v>
      </c>
      <c r="CA55" s="37">
        <v>2877.0000000000018</v>
      </c>
      <c r="CB55" s="37">
        <v>2809.0000000000064</v>
      </c>
      <c r="CC55" s="37">
        <v>5685.9999999999964</v>
      </c>
      <c r="CD55" s="37">
        <v>2809.9999999999991</v>
      </c>
      <c r="CE55" s="37">
        <v>2797.9999999999968</v>
      </c>
      <c r="CF55" s="37">
        <v>5608.0000000000045</v>
      </c>
      <c r="CG55" s="36">
        <f t="shared" si="25"/>
        <v>17062.000000000007</v>
      </c>
      <c r="CH55" s="36">
        <f t="shared" si="26"/>
        <v>15709.000000000011</v>
      </c>
      <c r="CI55" s="35">
        <f t="shared" si="27"/>
        <v>32770.999999999964</v>
      </c>
      <c r="CK55" s="39" t="s">
        <v>25</v>
      </c>
      <c r="CL55" s="38" t="s">
        <v>6</v>
      </c>
      <c r="CM55" s="38" t="s">
        <v>6</v>
      </c>
      <c r="CN55" s="37">
        <v>2708.9999999999868</v>
      </c>
      <c r="CO55" s="37">
        <v>2505.999999999995</v>
      </c>
      <c r="CP55" s="37">
        <v>5215.0000000000045</v>
      </c>
      <c r="CQ55" s="37">
        <v>2447.0000000000023</v>
      </c>
      <c r="CR55" s="37">
        <v>2304.9999999999895</v>
      </c>
      <c r="CS55" s="37">
        <v>4751.9999999999809</v>
      </c>
      <c r="CT55" s="37">
        <v>2409.0000000000114</v>
      </c>
      <c r="CU55" s="37">
        <v>2297.0000000000027</v>
      </c>
      <c r="CV55" s="37">
        <v>4705.9999999999818</v>
      </c>
      <c r="CW55" s="36">
        <f t="shared" si="28"/>
        <v>7565</v>
      </c>
      <c r="CX55" s="36">
        <f t="shared" si="29"/>
        <v>7107.9999999999873</v>
      </c>
      <c r="CY55" s="35">
        <f t="shared" si="30"/>
        <v>14672.999999999967</v>
      </c>
      <c r="CZ55" s="25"/>
    </row>
    <row r="56" spans="2:104" ht="14.1" customHeight="1">
      <c r="B56" s="34" t="s">
        <v>12</v>
      </c>
      <c r="C56" s="31">
        <v>137090</v>
      </c>
      <c r="D56" s="31">
        <v>118330</v>
      </c>
      <c r="E56" s="30">
        <v>18760</v>
      </c>
      <c r="F56" s="31">
        <v>100754</v>
      </c>
      <c r="G56" s="31">
        <v>84744</v>
      </c>
      <c r="H56" s="30">
        <v>16010</v>
      </c>
      <c r="I56" s="31">
        <v>16963</v>
      </c>
      <c r="J56" s="53">
        <v>15787</v>
      </c>
      <c r="K56" s="32">
        <v>1176</v>
      </c>
      <c r="L56" s="31">
        <v>19373</v>
      </c>
      <c r="M56" s="31">
        <v>17799</v>
      </c>
      <c r="N56" s="30">
        <v>1574</v>
      </c>
      <c r="P56" s="29" t="s">
        <v>3</v>
      </c>
      <c r="Q56" s="133">
        <v>45791</v>
      </c>
      <c r="R56" s="134">
        <v>39120.999999999898</v>
      </c>
      <c r="S56" s="134">
        <v>2194</v>
      </c>
      <c r="T56" s="135">
        <v>4476.0000000000018</v>
      </c>
      <c r="U56" s="133">
        <v>20865.999999999982</v>
      </c>
      <c r="V56" s="134">
        <v>14772</v>
      </c>
      <c r="W56" s="134">
        <v>2165.0000000000005</v>
      </c>
      <c r="X56" s="135">
        <v>3929.0000000000014</v>
      </c>
      <c r="Y56" s="133">
        <v>24924.999999999978</v>
      </c>
      <c r="Z56" s="134">
        <v>24349.000000000065</v>
      </c>
      <c r="AA56" s="134">
        <v>29</v>
      </c>
      <c r="AB56" s="135">
        <v>546.99999999999989</v>
      </c>
      <c r="AC56" s="27"/>
      <c r="AD56" s="12"/>
      <c r="AE56" s="11"/>
      <c r="AF56" s="26" t="s">
        <v>5</v>
      </c>
      <c r="AG56" s="9">
        <f t="shared" si="22"/>
        <v>22181.999999999993</v>
      </c>
      <c r="AH56" s="9">
        <f t="shared" si="23"/>
        <v>20317.000000000011</v>
      </c>
      <c r="AI56" s="8">
        <f t="shared" si="24"/>
        <v>42498.999999999956</v>
      </c>
      <c r="AJ56" s="10">
        <v>2500.9999999999977</v>
      </c>
      <c r="AK56" s="10">
        <v>2099.9999999999977</v>
      </c>
      <c r="AL56" s="10">
        <v>4600.99999999998</v>
      </c>
      <c r="AM56" s="14">
        <v>2507.9999999999882</v>
      </c>
      <c r="AN56" s="10">
        <v>2227.0000000000059</v>
      </c>
      <c r="AO56" s="13">
        <v>4734.9999999999873</v>
      </c>
      <c r="AP56" s="10">
        <v>2581.0000000000073</v>
      </c>
      <c r="AQ56" s="10">
        <v>2257.9999999999927</v>
      </c>
      <c r="AR56" s="10">
        <v>4838.9999999999882</v>
      </c>
      <c r="AS56" s="14">
        <v>2548.0000000000032</v>
      </c>
      <c r="AT56" s="10">
        <v>2353</v>
      </c>
      <c r="AU56" s="13">
        <v>4901.0000000000146</v>
      </c>
      <c r="AV56" s="10">
        <v>2612.9999999999836</v>
      </c>
      <c r="AW56" s="10">
        <v>2494.9999999999977</v>
      </c>
      <c r="AX56" s="10">
        <v>5107.9999999999945</v>
      </c>
      <c r="AY56" s="14">
        <v>2488.9999999999941</v>
      </c>
      <c r="AZ56" s="10">
        <v>2479.9999999999959</v>
      </c>
      <c r="BA56" s="13">
        <v>4968.9999999999854</v>
      </c>
      <c r="BB56" s="10">
        <v>2476.0000000000009</v>
      </c>
      <c r="BC56" s="10">
        <v>2273.0000000000041</v>
      </c>
      <c r="BD56" s="10">
        <v>4749.0000000000136</v>
      </c>
      <c r="BE56" s="14">
        <v>2240.0000000000082</v>
      </c>
      <c r="BF56" s="10">
        <v>2072.0000000000032</v>
      </c>
      <c r="BG56" s="13">
        <v>4312.0000000000055</v>
      </c>
      <c r="BH56" s="10">
        <v>2226.0000000000105</v>
      </c>
      <c r="BI56" s="10">
        <v>2059.0000000000136</v>
      </c>
      <c r="BJ56" s="10">
        <v>4284.9999999999873</v>
      </c>
      <c r="BL56" s="12"/>
      <c r="BM56" s="11"/>
      <c r="BN56" s="11" t="s">
        <v>5</v>
      </c>
      <c r="BO56" s="10">
        <v>2500.9999999999977</v>
      </c>
      <c r="BP56" s="10">
        <v>2099.9999999999977</v>
      </c>
      <c r="BQ56" s="10">
        <v>4600.99999999998</v>
      </c>
      <c r="BR56" s="10">
        <v>2507.9999999999882</v>
      </c>
      <c r="BS56" s="10">
        <v>2227.0000000000059</v>
      </c>
      <c r="BT56" s="10">
        <v>4734.9999999999873</v>
      </c>
      <c r="BU56" s="10">
        <v>2581.0000000000073</v>
      </c>
      <c r="BV56" s="10">
        <v>2257.9999999999927</v>
      </c>
      <c r="BW56" s="10">
        <v>4838.9999999999882</v>
      </c>
      <c r="BX56" s="10">
        <v>2548.0000000000032</v>
      </c>
      <c r="BY56" s="10">
        <v>2353</v>
      </c>
      <c r="BZ56" s="10">
        <v>4901.0000000000146</v>
      </c>
      <c r="CA56" s="10">
        <v>2612.9999999999836</v>
      </c>
      <c r="CB56" s="10">
        <v>2494.9999999999977</v>
      </c>
      <c r="CC56" s="10">
        <v>5107.9999999999945</v>
      </c>
      <c r="CD56" s="10">
        <v>2488.9999999999941</v>
      </c>
      <c r="CE56" s="10">
        <v>2479.9999999999959</v>
      </c>
      <c r="CF56" s="10">
        <v>4968.9999999999854</v>
      </c>
      <c r="CG56" s="9">
        <f t="shared" si="25"/>
        <v>15239.999999999975</v>
      </c>
      <c r="CH56" s="9">
        <f t="shared" si="26"/>
        <v>13912.999999999991</v>
      </c>
      <c r="CI56" s="8">
        <f t="shared" si="27"/>
        <v>29152.999999999949</v>
      </c>
      <c r="CK56" s="12"/>
      <c r="CL56" s="11"/>
      <c r="CM56" s="11" t="s">
        <v>5</v>
      </c>
      <c r="CN56" s="10">
        <v>2476.0000000000009</v>
      </c>
      <c r="CO56" s="10">
        <v>2273.0000000000041</v>
      </c>
      <c r="CP56" s="10">
        <v>4749.0000000000136</v>
      </c>
      <c r="CQ56" s="10">
        <v>2240.0000000000082</v>
      </c>
      <c r="CR56" s="10">
        <v>2072.0000000000032</v>
      </c>
      <c r="CS56" s="10">
        <v>4312.0000000000055</v>
      </c>
      <c r="CT56" s="10">
        <v>2226.0000000000105</v>
      </c>
      <c r="CU56" s="10">
        <v>2059.0000000000136</v>
      </c>
      <c r="CV56" s="10">
        <v>4284.9999999999873</v>
      </c>
      <c r="CW56" s="9">
        <f t="shared" si="28"/>
        <v>6942.00000000002</v>
      </c>
      <c r="CX56" s="9">
        <f t="shared" si="29"/>
        <v>6404.0000000000209</v>
      </c>
      <c r="CY56" s="8">
        <f t="shared" si="30"/>
        <v>13346.000000000005</v>
      </c>
      <c r="CZ56" s="25"/>
    </row>
    <row r="57" spans="2:104" ht="14.1" customHeight="1">
      <c r="B57" s="34" t="s">
        <v>11</v>
      </c>
      <c r="C57" s="31">
        <v>130570</v>
      </c>
      <c r="D57" s="31">
        <v>113145</v>
      </c>
      <c r="E57" s="30">
        <v>17425</v>
      </c>
      <c r="F57" s="31">
        <v>95614</v>
      </c>
      <c r="G57" s="31">
        <v>80780</v>
      </c>
      <c r="H57" s="30">
        <v>14834</v>
      </c>
      <c r="I57" s="31">
        <v>16154</v>
      </c>
      <c r="J57" s="53">
        <v>15074</v>
      </c>
      <c r="K57" s="32">
        <v>1080</v>
      </c>
      <c r="L57" s="31">
        <v>18802</v>
      </c>
      <c r="M57" s="31">
        <v>17291</v>
      </c>
      <c r="N57" s="30">
        <v>1511</v>
      </c>
      <c r="P57" s="29" t="s">
        <v>10</v>
      </c>
      <c r="Q57" s="18">
        <v>42939.000000000036</v>
      </c>
      <c r="R57" s="20">
        <v>36540.000000000015</v>
      </c>
      <c r="S57" s="20">
        <v>2065.0000000000005</v>
      </c>
      <c r="T57" s="19">
        <v>4333.9999999999991</v>
      </c>
      <c r="U57" s="18">
        <v>20118.999999999985</v>
      </c>
      <c r="V57" s="28">
        <v>14238.000000000015</v>
      </c>
      <c r="W57" s="28">
        <v>2039.0000000000009</v>
      </c>
      <c r="X57" s="19">
        <v>3842.0000000000018</v>
      </c>
      <c r="Y57" s="18">
        <v>22819.999999999967</v>
      </c>
      <c r="Z57" s="20">
        <v>22301.999999999913</v>
      </c>
      <c r="AA57" s="20">
        <v>26</v>
      </c>
      <c r="AB57" s="19">
        <v>492</v>
      </c>
      <c r="AC57" s="27"/>
      <c r="AD57" s="12"/>
      <c r="AE57" s="11"/>
      <c r="AF57" s="26" t="s">
        <v>0</v>
      </c>
      <c r="AG57" s="9">
        <f t="shared" si="22"/>
        <v>203.00000000000003</v>
      </c>
      <c r="AH57" s="9">
        <f t="shared" si="23"/>
        <v>201.00000000000003</v>
      </c>
      <c r="AI57" s="8">
        <f t="shared" si="24"/>
        <v>404</v>
      </c>
      <c r="AJ57" s="10">
        <v>28.999999999999996</v>
      </c>
      <c r="AK57" s="10">
        <v>34.000000000000021</v>
      </c>
      <c r="AL57" s="10">
        <v>63.000000000000021</v>
      </c>
      <c r="AM57" s="14">
        <v>32.000000000000014</v>
      </c>
      <c r="AN57" s="10">
        <v>29.000000000000011</v>
      </c>
      <c r="AO57" s="13">
        <v>61.000000000000014</v>
      </c>
      <c r="AP57" s="10">
        <v>21.000000000000004</v>
      </c>
      <c r="AQ57" s="10">
        <v>20</v>
      </c>
      <c r="AR57" s="10">
        <v>41.000000000000007</v>
      </c>
      <c r="AS57" s="14">
        <v>31.000000000000018</v>
      </c>
      <c r="AT57" s="10">
        <v>20.999999999999996</v>
      </c>
      <c r="AU57" s="13">
        <v>52</v>
      </c>
      <c r="AV57" s="10">
        <v>22.999999999999996</v>
      </c>
      <c r="AW57" s="10">
        <v>17.000000000000007</v>
      </c>
      <c r="AX57" s="10">
        <v>40</v>
      </c>
      <c r="AY57" s="14">
        <v>24.000000000000004</v>
      </c>
      <c r="AZ57" s="10">
        <v>26</v>
      </c>
      <c r="BA57" s="13">
        <v>50.000000000000014</v>
      </c>
      <c r="BB57" s="10">
        <v>17</v>
      </c>
      <c r="BC57" s="10">
        <v>14.999999999999998</v>
      </c>
      <c r="BD57" s="10">
        <v>32</v>
      </c>
      <c r="BE57" s="14">
        <v>18</v>
      </c>
      <c r="BF57" s="10">
        <v>18.999999999999993</v>
      </c>
      <c r="BG57" s="13">
        <v>37.000000000000007</v>
      </c>
      <c r="BH57" s="10">
        <v>8</v>
      </c>
      <c r="BI57" s="10">
        <v>20</v>
      </c>
      <c r="BJ57" s="10">
        <v>28</v>
      </c>
      <c r="BL57" s="12"/>
      <c r="BM57" s="11"/>
      <c r="BN57" s="11" t="s">
        <v>0</v>
      </c>
      <c r="BO57" s="10">
        <v>28.999999999999996</v>
      </c>
      <c r="BP57" s="10">
        <v>34.000000000000021</v>
      </c>
      <c r="BQ57" s="10">
        <v>63.000000000000021</v>
      </c>
      <c r="BR57" s="10">
        <v>32.000000000000014</v>
      </c>
      <c r="BS57" s="10">
        <v>29.000000000000011</v>
      </c>
      <c r="BT57" s="10">
        <v>61.000000000000014</v>
      </c>
      <c r="BU57" s="10">
        <v>21.000000000000004</v>
      </c>
      <c r="BV57" s="10">
        <v>20</v>
      </c>
      <c r="BW57" s="10">
        <v>41.000000000000007</v>
      </c>
      <c r="BX57" s="10">
        <v>31.000000000000018</v>
      </c>
      <c r="BY57" s="10">
        <v>20.999999999999996</v>
      </c>
      <c r="BZ57" s="10">
        <v>52</v>
      </c>
      <c r="CA57" s="10">
        <v>22.999999999999996</v>
      </c>
      <c r="CB57" s="10">
        <v>17.000000000000007</v>
      </c>
      <c r="CC57" s="10">
        <v>40</v>
      </c>
      <c r="CD57" s="10">
        <v>24.000000000000004</v>
      </c>
      <c r="CE57" s="10">
        <v>26</v>
      </c>
      <c r="CF57" s="10">
        <v>50.000000000000014</v>
      </c>
      <c r="CG57" s="9">
        <f t="shared" si="25"/>
        <v>160.00000000000003</v>
      </c>
      <c r="CH57" s="9">
        <f t="shared" si="26"/>
        <v>147.00000000000003</v>
      </c>
      <c r="CI57" s="8">
        <f t="shared" si="27"/>
        <v>307</v>
      </c>
      <c r="CK57" s="12"/>
      <c r="CL57" s="11"/>
      <c r="CM57" s="11" t="s">
        <v>0</v>
      </c>
      <c r="CN57" s="10">
        <v>17</v>
      </c>
      <c r="CO57" s="10">
        <v>14.999999999999998</v>
      </c>
      <c r="CP57" s="10">
        <v>32</v>
      </c>
      <c r="CQ57" s="10">
        <v>18</v>
      </c>
      <c r="CR57" s="10">
        <v>18.999999999999993</v>
      </c>
      <c r="CS57" s="10">
        <v>37.000000000000007</v>
      </c>
      <c r="CT57" s="10">
        <v>8</v>
      </c>
      <c r="CU57" s="10">
        <v>20</v>
      </c>
      <c r="CV57" s="10">
        <v>28</v>
      </c>
      <c r="CW57" s="9">
        <f t="shared" si="28"/>
        <v>43</v>
      </c>
      <c r="CX57" s="9">
        <f t="shared" si="29"/>
        <v>53.999999999999993</v>
      </c>
      <c r="CY57" s="8">
        <f t="shared" si="30"/>
        <v>97</v>
      </c>
      <c r="CZ57" s="25"/>
    </row>
    <row r="58" spans="2:104" ht="5.0999999999999996" customHeight="1">
      <c r="B58" s="34"/>
      <c r="C58" s="51"/>
      <c r="D58" s="51"/>
      <c r="E58" s="50"/>
      <c r="F58" s="51"/>
      <c r="G58" s="51"/>
      <c r="H58" s="50"/>
      <c r="I58" s="51"/>
      <c r="J58" s="50"/>
      <c r="K58" s="52"/>
      <c r="L58" s="51"/>
      <c r="M58" s="51"/>
      <c r="N58" s="50"/>
      <c r="P58" s="29" t="s">
        <v>6</v>
      </c>
      <c r="Q58" s="18">
        <v>88730</v>
      </c>
      <c r="R58" s="20">
        <v>75661.000000000116</v>
      </c>
      <c r="S58" s="20">
        <v>4259</v>
      </c>
      <c r="T58" s="19">
        <v>8809.9999999999964</v>
      </c>
      <c r="U58" s="18">
        <v>40984.999999999978</v>
      </c>
      <c r="V58" s="49">
        <v>29010.000000000011</v>
      </c>
      <c r="W58" s="49">
        <v>4204.0000000000009</v>
      </c>
      <c r="X58" s="16">
        <v>7771.0000000000109</v>
      </c>
      <c r="Y58" s="18">
        <v>47744.999999999985</v>
      </c>
      <c r="Z58" s="17">
        <v>46651.000000000051</v>
      </c>
      <c r="AA58" s="17">
        <v>55</v>
      </c>
      <c r="AB58" s="16">
        <v>1039.0000000000002</v>
      </c>
      <c r="AC58" s="27"/>
      <c r="AD58" s="12"/>
      <c r="AE58" s="11"/>
      <c r="AF58" s="26" t="s">
        <v>2</v>
      </c>
      <c r="AG58" s="9">
        <f t="shared" si="22"/>
        <v>2242.0000000000009</v>
      </c>
      <c r="AH58" s="9">
        <f t="shared" si="23"/>
        <v>2298.9999999999995</v>
      </c>
      <c r="AI58" s="8">
        <f t="shared" si="24"/>
        <v>4540.9999999999973</v>
      </c>
      <c r="AJ58" s="10">
        <v>296.00000000000028</v>
      </c>
      <c r="AK58" s="10">
        <v>264.00000000000006</v>
      </c>
      <c r="AL58" s="10">
        <v>560</v>
      </c>
      <c r="AM58" s="14">
        <v>276.00000000000034</v>
      </c>
      <c r="AN58" s="10">
        <v>251.99999999999955</v>
      </c>
      <c r="AO58" s="13">
        <v>528</v>
      </c>
      <c r="AP58" s="10">
        <v>267.0000000000004</v>
      </c>
      <c r="AQ58" s="10">
        <v>270.00000000000057</v>
      </c>
      <c r="AR58" s="10">
        <v>536.99999999999909</v>
      </c>
      <c r="AS58" s="14">
        <v>284.99999999999989</v>
      </c>
      <c r="AT58" s="10">
        <v>274.00000000000006</v>
      </c>
      <c r="AU58" s="13">
        <v>558.99999999999943</v>
      </c>
      <c r="AV58" s="10">
        <v>241.00000000000003</v>
      </c>
      <c r="AW58" s="10">
        <v>296.9999999999996</v>
      </c>
      <c r="AX58" s="10">
        <v>537.99999999999989</v>
      </c>
      <c r="AY58" s="14">
        <v>297.00000000000011</v>
      </c>
      <c r="AZ58" s="10">
        <v>291.99999999999994</v>
      </c>
      <c r="BA58" s="13">
        <v>588.99999999999966</v>
      </c>
      <c r="BB58" s="10">
        <v>215.99999999999986</v>
      </c>
      <c r="BC58" s="10">
        <v>218.00000000000003</v>
      </c>
      <c r="BD58" s="10">
        <v>434.00000000000051</v>
      </c>
      <c r="BE58" s="14">
        <v>189.00000000000028</v>
      </c>
      <c r="BF58" s="10">
        <v>213.99999999999974</v>
      </c>
      <c r="BG58" s="13">
        <v>402.99999999999955</v>
      </c>
      <c r="BH58" s="10">
        <v>174.99999999999997</v>
      </c>
      <c r="BI58" s="10">
        <v>218.00000000000003</v>
      </c>
      <c r="BJ58" s="10">
        <v>392.99999999999943</v>
      </c>
      <c r="BL58" s="12"/>
      <c r="BM58" s="11"/>
      <c r="BN58" s="11" t="s">
        <v>2</v>
      </c>
      <c r="BO58" s="10">
        <v>296.00000000000028</v>
      </c>
      <c r="BP58" s="10">
        <v>264.00000000000006</v>
      </c>
      <c r="BQ58" s="10">
        <v>560</v>
      </c>
      <c r="BR58" s="10">
        <v>276.00000000000034</v>
      </c>
      <c r="BS58" s="10">
        <v>251.99999999999955</v>
      </c>
      <c r="BT58" s="10">
        <v>528</v>
      </c>
      <c r="BU58" s="10">
        <v>267.0000000000004</v>
      </c>
      <c r="BV58" s="10">
        <v>270.00000000000057</v>
      </c>
      <c r="BW58" s="10">
        <v>536.99999999999909</v>
      </c>
      <c r="BX58" s="10">
        <v>284.99999999999989</v>
      </c>
      <c r="BY58" s="10">
        <v>274.00000000000006</v>
      </c>
      <c r="BZ58" s="10">
        <v>558.99999999999943</v>
      </c>
      <c r="CA58" s="10">
        <v>241.00000000000003</v>
      </c>
      <c r="CB58" s="10">
        <v>296.9999999999996</v>
      </c>
      <c r="CC58" s="10">
        <v>537.99999999999989</v>
      </c>
      <c r="CD58" s="10">
        <v>297.00000000000011</v>
      </c>
      <c r="CE58" s="10">
        <v>291.99999999999994</v>
      </c>
      <c r="CF58" s="10">
        <v>588.99999999999966</v>
      </c>
      <c r="CG58" s="9">
        <f t="shared" si="25"/>
        <v>1662.0000000000009</v>
      </c>
      <c r="CH58" s="9">
        <f t="shared" si="26"/>
        <v>1648.9999999999998</v>
      </c>
      <c r="CI58" s="8">
        <f t="shared" si="27"/>
        <v>3310.9999999999982</v>
      </c>
      <c r="CK58" s="12"/>
      <c r="CL58" s="11"/>
      <c r="CM58" s="11" t="s">
        <v>2</v>
      </c>
      <c r="CN58" s="10">
        <v>215.99999999999986</v>
      </c>
      <c r="CO58" s="10">
        <v>218.00000000000003</v>
      </c>
      <c r="CP58" s="10">
        <v>434.00000000000051</v>
      </c>
      <c r="CQ58" s="10">
        <v>189.00000000000028</v>
      </c>
      <c r="CR58" s="10">
        <v>213.99999999999974</v>
      </c>
      <c r="CS58" s="10">
        <v>402.99999999999955</v>
      </c>
      <c r="CT58" s="10">
        <v>174.99999999999997</v>
      </c>
      <c r="CU58" s="10">
        <v>218.00000000000003</v>
      </c>
      <c r="CV58" s="10">
        <v>392.99999999999943</v>
      </c>
      <c r="CW58" s="9">
        <f t="shared" si="28"/>
        <v>580.00000000000011</v>
      </c>
      <c r="CX58" s="9">
        <f t="shared" si="29"/>
        <v>649.99999999999977</v>
      </c>
      <c r="CY58" s="8">
        <f t="shared" si="30"/>
        <v>1229.9999999999995</v>
      </c>
    </row>
    <row r="59" spans="2:104" ht="14.1" customHeight="1">
      <c r="B59" s="48" t="s">
        <v>24</v>
      </c>
      <c r="C59" s="45">
        <v>10469</v>
      </c>
      <c r="D59" s="45">
        <v>7514</v>
      </c>
      <c r="E59" s="44">
        <v>2955</v>
      </c>
      <c r="F59" s="45">
        <v>8396</v>
      </c>
      <c r="G59" s="45">
        <v>5441</v>
      </c>
      <c r="H59" s="44">
        <v>2955</v>
      </c>
      <c r="I59" s="57">
        <v>0</v>
      </c>
      <c r="J59" s="47">
        <v>0</v>
      </c>
      <c r="K59" s="46">
        <v>0</v>
      </c>
      <c r="L59" s="45">
        <v>2073</v>
      </c>
      <c r="M59" s="45">
        <v>2073</v>
      </c>
      <c r="N59" s="44">
        <v>0</v>
      </c>
      <c r="P59" s="43"/>
      <c r="Q59" s="4" t="s">
        <v>23</v>
      </c>
      <c r="V59" s="28"/>
      <c r="W59" s="28"/>
      <c r="AD59" s="39"/>
      <c r="AE59" s="38" t="s">
        <v>8</v>
      </c>
      <c r="AF59" s="42" t="s">
        <v>6</v>
      </c>
      <c r="AG59" s="36">
        <f t="shared" si="22"/>
        <v>11343.999999999985</v>
      </c>
      <c r="AH59" s="36">
        <f t="shared" si="23"/>
        <v>10675.000000000005</v>
      </c>
      <c r="AI59" s="35">
        <f t="shared" si="24"/>
        <v>22018.999999999993</v>
      </c>
      <c r="AJ59" s="37">
        <v>1181.999999999998</v>
      </c>
      <c r="AK59" s="37">
        <v>1057.9999999999955</v>
      </c>
      <c r="AL59" s="37">
        <v>2239.9999999999968</v>
      </c>
      <c r="AM59" s="41">
        <v>1234.9999999999982</v>
      </c>
      <c r="AN59" s="37">
        <v>1073.9999999999993</v>
      </c>
      <c r="AO59" s="40">
        <v>2309.0000000000005</v>
      </c>
      <c r="AP59" s="37">
        <v>1264.9999999999936</v>
      </c>
      <c r="AQ59" s="37">
        <v>1099.0000000000005</v>
      </c>
      <c r="AR59" s="37">
        <v>2364.0000000000014</v>
      </c>
      <c r="AS59" s="41">
        <v>1200.0000000000007</v>
      </c>
      <c r="AT59" s="37">
        <v>1155.0000000000016</v>
      </c>
      <c r="AU59" s="40">
        <v>2355.0000000000005</v>
      </c>
      <c r="AV59" s="37">
        <v>1185.9999999999991</v>
      </c>
      <c r="AW59" s="37">
        <v>1221.0000000000016</v>
      </c>
      <c r="AX59" s="37">
        <v>2406.9999999999991</v>
      </c>
      <c r="AY59" s="41">
        <v>1251.9999999999957</v>
      </c>
      <c r="AZ59" s="37">
        <v>1266.0000000000064</v>
      </c>
      <c r="BA59" s="40">
        <v>2517.9999999999945</v>
      </c>
      <c r="BB59" s="37">
        <v>1455.0000000000011</v>
      </c>
      <c r="BC59" s="37">
        <v>1283.0000000000016</v>
      </c>
      <c r="BD59" s="37">
        <v>2738.0000000000045</v>
      </c>
      <c r="BE59" s="41">
        <v>1255.9999999999984</v>
      </c>
      <c r="BF59" s="37">
        <v>1265.0000000000016</v>
      </c>
      <c r="BG59" s="40">
        <v>2520.9999999999882</v>
      </c>
      <c r="BH59" s="37">
        <v>1312.9999999999995</v>
      </c>
      <c r="BI59" s="37">
        <v>1253.9999999999975</v>
      </c>
      <c r="BJ59" s="37">
        <v>2567.0000000000073</v>
      </c>
      <c r="BL59" s="39"/>
      <c r="BM59" s="38" t="s">
        <v>8</v>
      </c>
      <c r="BN59" s="38" t="s">
        <v>6</v>
      </c>
      <c r="BO59" s="37">
        <v>1181.999999999998</v>
      </c>
      <c r="BP59" s="37">
        <v>1057.9999999999955</v>
      </c>
      <c r="BQ59" s="37">
        <v>2239.9999999999968</v>
      </c>
      <c r="BR59" s="37">
        <v>1234.9999999999982</v>
      </c>
      <c r="BS59" s="37">
        <v>1073.9999999999993</v>
      </c>
      <c r="BT59" s="37">
        <v>2309.0000000000005</v>
      </c>
      <c r="BU59" s="37">
        <v>1264.9999999999936</v>
      </c>
      <c r="BV59" s="37">
        <v>1099.0000000000005</v>
      </c>
      <c r="BW59" s="37">
        <v>2364.0000000000014</v>
      </c>
      <c r="BX59" s="37">
        <v>1200.0000000000007</v>
      </c>
      <c r="BY59" s="37">
        <v>1155.0000000000016</v>
      </c>
      <c r="BZ59" s="37">
        <v>2355.0000000000005</v>
      </c>
      <c r="CA59" s="37">
        <v>1185.9999999999991</v>
      </c>
      <c r="CB59" s="37">
        <v>1221.0000000000016</v>
      </c>
      <c r="CC59" s="37">
        <v>2406.9999999999991</v>
      </c>
      <c r="CD59" s="37">
        <v>1251.9999999999957</v>
      </c>
      <c r="CE59" s="37">
        <v>1266.0000000000064</v>
      </c>
      <c r="CF59" s="37">
        <v>2517.9999999999945</v>
      </c>
      <c r="CG59" s="36">
        <f t="shared" si="25"/>
        <v>7319.9999999999854</v>
      </c>
      <c r="CH59" s="36">
        <f t="shared" si="26"/>
        <v>6873.0000000000045</v>
      </c>
      <c r="CI59" s="35">
        <f t="shared" si="27"/>
        <v>14192.999999999991</v>
      </c>
      <c r="CK59" s="39"/>
      <c r="CL59" s="38" t="s">
        <v>8</v>
      </c>
      <c r="CM59" s="38" t="s">
        <v>6</v>
      </c>
      <c r="CN59" s="37">
        <v>1455.0000000000011</v>
      </c>
      <c r="CO59" s="37">
        <v>1283.0000000000016</v>
      </c>
      <c r="CP59" s="37">
        <v>2738.0000000000045</v>
      </c>
      <c r="CQ59" s="37">
        <v>1255.9999999999984</v>
      </c>
      <c r="CR59" s="37">
        <v>1265.0000000000016</v>
      </c>
      <c r="CS59" s="37">
        <v>2520.9999999999882</v>
      </c>
      <c r="CT59" s="37">
        <v>1312.9999999999995</v>
      </c>
      <c r="CU59" s="37">
        <v>1253.9999999999975</v>
      </c>
      <c r="CV59" s="37">
        <v>2567.0000000000073</v>
      </c>
      <c r="CW59" s="36">
        <f t="shared" si="28"/>
        <v>4023.9999999999991</v>
      </c>
      <c r="CX59" s="36">
        <f t="shared" si="29"/>
        <v>3802.0000000000009</v>
      </c>
      <c r="CY59" s="35">
        <f t="shared" si="30"/>
        <v>7826</v>
      </c>
      <c r="CZ59" s="25"/>
    </row>
    <row r="60" spans="2:104" ht="14.1" customHeight="1">
      <c r="B60" s="34" t="s">
        <v>12</v>
      </c>
      <c r="C60" s="31">
        <v>5335</v>
      </c>
      <c r="D60" s="31">
        <v>3777</v>
      </c>
      <c r="E60" s="30">
        <v>1558</v>
      </c>
      <c r="F60" s="31">
        <v>4325</v>
      </c>
      <c r="G60" s="31">
        <v>2767</v>
      </c>
      <c r="H60" s="30">
        <v>1558</v>
      </c>
      <c r="I60" s="56">
        <v>0</v>
      </c>
      <c r="J60" s="33">
        <v>0</v>
      </c>
      <c r="K60" s="32">
        <v>0</v>
      </c>
      <c r="L60" s="31">
        <v>1010</v>
      </c>
      <c r="M60" s="31">
        <v>1010</v>
      </c>
      <c r="N60" s="30">
        <v>0</v>
      </c>
      <c r="P60" s="29"/>
      <c r="Q60" s="133" t="s">
        <v>6</v>
      </c>
      <c r="R60" s="134"/>
      <c r="S60" s="134"/>
      <c r="T60" s="135"/>
      <c r="U60" s="133" t="s">
        <v>8</v>
      </c>
      <c r="V60" s="134"/>
      <c r="W60" s="134"/>
      <c r="X60" s="135"/>
      <c r="Y60" s="133" t="s">
        <v>7</v>
      </c>
      <c r="Z60" s="134"/>
      <c r="AA60" s="134"/>
      <c r="AB60" s="135"/>
      <c r="AC60" s="27"/>
      <c r="AD60" s="12"/>
      <c r="AE60" s="11"/>
      <c r="AF60" s="26" t="s">
        <v>5</v>
      </c>
      <c r="AG60" s="9">
        <f t="shared" si="22"/>
        <v>9280.0000000000073</v>
      </c>
      <c r="AH60" s="9">
        <f t="shared" si="23"/>
        <v>8598.0000000000055</v>
      </c>
      <c r="AI60" s="8">
        <f t="shared" si="24"/>
        <v>17878.000000000007</v>
      </c>
      <c r="AJ60" s="10">
        <v>920.00000000000023</v>
      </c>
      <c r="AK60" s="10">
        <v>815.99999999999943</v>
      </c>
      <c r="AL60" s="10">
        <v>1736.0000000000016</v>
      </c>
      <c r="AM60" s="14">
        <v>977.99999999999841</v>
      </c>
      <c r="AN60" s="10">
        <v>857.00000000000011</v>
      </c>
      <c r="AO60" s="13">
        <v>1834.999999999997</v>
      </c>
      <c r="AP60" s="10">
        <v>1013.0000000000025</v>
      </c>
      <c r="AQ60" s="10">
        <v>861.00000000000023</v>
      </c>
      <c r="AR60" s="10">
        <v>1873.9999999999989</v>
      </c>
      <c r="AS60" s="14">
        <v>941.00000000000114</v>
      </c>
      <c r="AT60" s="10">
        <v>914.00000000000057</v>
      </c>
      <c r="AU60" s="13">
        <v>1854.9999999999984</v>
      </c>
      <c r="AV60" s="10">
        <v>961.99999999999966</v>
      </c>
      <c r="AW60" s="10">
        <v>974.99999999999886</v>
      </c>
      <c r="AX60" s="10">
        <v>1937.0000000000052</v>
      </c>
      <c r="AY60" s="14">
        <v>993.00000000000296</v>
      </c>
      <c r="AZ60" s="10">
        <v>1000.0000000000014</v>
      </c>
      <c r="BA60" s="13">
        <v>1993.0000000000045</v>
      </c>
      <c r="BB60" s="10">
        <v>1252.0000000000018</v>
      </c>
      <c r="BC60" s="10">
        <v>1071.9999999999998</v>
      </c>
      <c r="BD60" s="10">
        <v>2324.0000000000032</v>
      </c>
      <c r="BE60" s="14">
        <v>1071.0000000000011</v>
      </c>
      <c r="BF60" s="10">
        <v>1067.0000000000025</v>
      </c>
      <c r="BG60" s="13">
        <v>2137.9999999999973</v>
      </c>
      <c r="BH60" s="10">
        <v>1150.0000000000007</v>
      </c>
      <c r="BI60" s="10">
        <v>1036.0000000000032</v>
      </c>
      <c r="BJ60" s="10">
        <v>2186.0000000000036</v>
      </c>
      <c r="BL60" s="12"/>
      <c r="BM60" s="11"/>
      <c r="BN60" s="11" t="s">
        <v>5</v>
      </c>
      <c r="BO60" s="10">
        <v>920.00000000000023</v>
      </c>
      <c r="BP60" s="10">
        <v>815.99999999999943</v>
      </c>
      <c r="BQ60" s="10">
        <v>1736.0000000000016</v>
      </c>
      <c r="BR60" s="10">
        <v>977.99999999999841</v>
      </c>
      <c r="BS60" s="10">
        <v>857.00000000000011</v>
      </c>
      <c r="BT60" s="10">
        <v>1834.999999999997</v>
      </c>
      <c r="BU60" s="10">
        <v>1013.0000000000025</v>
      </c>
      <c r="BV60" s="10">
        <v>861.00000000000023</v>
      </c>
      <c r="BW60" s="10">
        <v>1873.9999999999989</v>
      </c>
      <c r="BX60" s="10">
        <v>941.00000000000114</v>
      </c>
      <c r="BY60" s="10">
        <v>914.00000000000057</v>
      </c>
      <c r="BZ60" s="10">
        <v>1854.9999999999984</v>
      </c>
      <c r="CA60" s="10">
        <v>961.99999999999966</v>
      </c>
      <c r="CB60" s="10">
        <v>974.99999999999886</v>
      </c>
      <c r="CC60" s="10">
        <v>1937.0000000000052</v>
      </c>
      <c r="CD60" s="10">
        <v>993.00000000000296</v>
      </c>
      <c r="CE60" s="10">
        <v>1000.0000000000014</v>
      </c>
      <c r="CF60" s="10">
        <v>1993.0000000000045</v>
      </c>
      <c r="CG60" s="9">
        <f t="shared" si="25"/>
        <v>5807.0000000000045</v>
      </c>
      <c r="CH60" s="9">
        <f t="shared" si="26"/>
        <v>5423</v>
      </c>
      <c r="CI60" s="8">
        <f t="shared" si="27"/>
        <v>11230.000000000004</v>
      </c>
      <c r="CK60" s="12"/>
      <c r="CL60" s="11"/>
      <c r="CM60" s="11" t="s">
        <v>5</v>
      </c>
      <c r="CN60" s="10">
        <v>1252.0000000000018</v>
      </c>
      <c r="CO60" s="10">
        <v>1071.9999999999998</v>
      </c>
      <c r="CP60" s="10">
        <v>2324.0000000000032</v>
      </c>
      <c r="CQ60" s="10">
        <v>1071.0000000000011</v>
      </c>
      <c r="CR60" s="10">
        <v>1067.0000000000025</v>
      </c>
      <c r="CS60" s="10">
        <v>2137.9999999999973</v>
      </c>
      <c r="CT60" s="10">
        <v>1150.0000000000007</v>
      </c>
      <c r="CU60" s="10">
        <v>1036.0000000000032</v>
      </c>
      <c r="CV60" s="10">
        <v>2186.0000000000036</v>
      </c>
      <c r="CW60" s="9">
        <f t="shared" si="28"/>
        <v>3473.0000000000036</v>
      </c>
      <c r="CX60" s="9">
        <f t="shared" si="29"/>
        <v>3175.0000000000055</v>
      </c>
      <c r="CY60" s="8">
        <f t="shared" si="30"/>
        <v>6648.0000000000036</v>
      </c>
      <c r="CZ60" s="25"/>
    </row>
    <row r="61" spans="2:104" ht="14.1" customHeight="1">
      <c r="B61" s="34" t="s">
        <v>11</v>
      </c>
      <c r="C61" s="31">
        <v>5134</v>
      </c>
      <c r="D61" s="31">
        <v>3737</v>
      </c>
      <c r="E61" s="30">
        <v>1397</v>
      </c>
      <c r="F61" s="31">
        <v>4071</v>
      </c>
      <c r="G61" s="31">
        <v>2674</v>
      </c>
      <c r="H61" s="30">
        <v>1397</v>
      </c>
      <c r="I61" s="56">
        <v>0</v>
      </c>
      <c r="J61" s="33">
        <v>0</v>
      </c>
      <c r="K61" s="32">
        <v>0</v>
      </c>
      <c r="L61" s="31">
        <v>1063</v>
      </c>
      <c r="M61" s="31">
        <v>1063</v>
      </c>
      <c r="N61" s="30">
        <v>0</v>
      </c>
      <c r="P61" s="29"/>
      <c r="Q61" s="18" t="s">
        <v>6</v>
      </c>
      <c r="R61" s="20" t="s">
        <v>5</v>
      </c>
      <c r="S61" s="20" t="s">
        <v>0</v>
      </c>
      <c r="T61" s="19" t="s">
        <v>2</v>
      </c>
      <c r="U61" s="18" t="s">
        <v>6</v>
      </c>
      <c r="V61" s="28" t="s">
        <v>5</v>
      </c>
      <c r="W61" s="28" t="s">
        <v>0</v>
      </c>
      <c r="X61" s="19" t="s">
        <v>2</v>
      </c>
      <c r="Y61" s="18" t="s">
        <v>6</v>
      </c>
      <c r="Z61" s="20" t="s">
        <v>5</v>
      </c>
      <c r="AA61" s="20" t="s">
        <v>0</v>
      </c>
      <c r="AB61" s="19" t="s">
        <v>2</v>
      </c>
      <c r="AC61" s="27"/>
      <c r="AD61" s="12"/>
      <c r="AE61" s="11"/>
      <c r="AF61" s="26" t="s">
        <v>0</v>
      </c>
      <c r="AG61" s="9">
        <f t="shared" si="22"/>
        <v>155.00000000000003</v>
      </c>
      <c r="AH61" s="9">
        <f t="shared" si="23"/>
        <v>160</v>
      </c>
      <c r="AI61" s="8">
        <f t="shared" si="24"/>
        <v>315</v>
      </c>
      <c r="AJ61" s="10">
        <v>19.000000000000004</v>
      </c>
      <c r="AK61" s="10">
        <v>24</v>
      </c>
      <c r="AL61" s="10">
        <v>43</v>
      </c>
      <c r="AM61" s="14">
        <v>24.000000000000018</v>
      </c>
      <c r="AN61" s="10">
        <v>18.999999999999996</v>
      </c>
      <c r="AO61" s="13">
        <v>43.000000000000007</v>
      </c>
      <c r="AP61" s="10">
        <v>15.000000000000009</v>
      </c>
      <c r="AQ61" s="10">
        <v>13.000000000000002</v>
      </c>
      <c r="AR61" s="10">
        <v>28</v>
      </c>
      <c r="AS61" s="14">
        <v>19.999999999999993</v>
      </c>
      <c r="AT61" s="10">
        <v>15.000000000000007</v>
      </c>
      <c r="AU61" s="13">
        <v>35.000000000000007</v>
      </c>
      <c r="AV61" s="10">
        <v>17.000000000000004</v>
      </c>
      <c r="AW61" s="10">
        <v>15.000000000000007</v>
      </c>
      <c r="AX61" s="10">
        <v>32</v>
      </c>
      <c r="AY61" s="14">
        <v>17.000000000000004</v>
      </c>
      <c r="AZ61" s="10">
        <v>19.999999999999993</v>
      </c>
      <c r="BA61" s="13">
        <v>36.999999999999972</v>
      </c>
      <c r="BB61" s="10">
        <v>17</v>
      </c>
      <c r="BC61" s="10">
        <v>15</v>
      </c>
      <c r="BD61" s="10">
        <v>32.000000000000007</v>
      </c>
      <c r="BE61" s="14">
        <v>18</v>
      </c>
      <c r="BF61" s="10">
        <v>19</v>
      </c>
      <c r="BG61" s="13">
        <v>37</v>
      </c>
      <c r="BH61" s="10">
        <v>8.0000000000000018</v>
      </c>
      <c r="BI61" s="10">
        <v>19.999999999999996</v>
      </c>
      <c r="BJ61" s="10">
        <v>28</v>
      </c>
      <c r="BL61" s="12"/>
      <c r="BM61" s="11"/>
      <c r="BN61" s="11" t="s">
        <v>0</v>
      </c>
      <c r="BO61" s="10">
        <v>19.000000000000004</v>
      </c>
      <c r="BP61" s="10">
        <v>24</v>
      </c>
      <c r="BQ61" s="10">
        <v>43</v>
      </c>
      <c r="BR61" s="10">
        <v>24.000000000000018</v>
      </c>
      <c r="BS61" s="10">
        <v>18.999999999999996</v>
      </c>
      <c r="BT61" s="10">
        <v>43.000000000000007</v>
      </c>
      <c r="BU61" s="10">
        <v>15.000000000000009</v>
      </c>
      <c r="BV61" s="10">
        <v>13.000000000000002</v>
      </c>
      <c r="BW61" s="10">
        <v>28</v>
      </c>
      <c r="BX61" s="10">
        <v>19.999999999999993</v>
      </c>
      <c r="BY61" s="10">
        <v>15.000000000000007</v>
      </c>
      <c r="BZ61" s="10">
        <v>35.000000000000007</v>
      </c>
      <c r="CA61" s="10">
        <v>17.000000000000004</v>
      </c>
      <c r="CB61" s="10">
        <v>15.000000000000007</v>
      </c>
      <c r="CC61" s="10">
        <v>32</v>
      </c>
      <c r="CD61" s="10">
        <v>17.000000000000004</v>
      </c>
      <c r="CE61" s="10">
        <v>19.999999999999993</v>
      </c>
      <c r="CF61" s="10">
        <v>36.999999999999972</v>
      </c>
      <c r="CG61" s="9">
        <f t="shared" si="25"/>
        <v>112.00000000000003</v>
      </c>
      <c r="CH61" s="9">
        <f t="shared" si="26"/>
        <v>106</v>
      </c>
      <c r="CI61" s="8">
        <f t="shared" si="27"/>
        <v>217.99999999999997</v>
      </c>
      <c r="CK61" s="12"/>
      <c r="CL61" s="11"/>
      <c r="CM61" s="11" t="s">
        <v>0</v>
      </c>
      <c r="CN61" s="10">
        <v>17</v>
      </c>
      <c r="CO61" s="10">
        <v>15</v>
      </c>
      <c r="CP61" s="10">
        <v>32.000000000000007</v>
      </c>
      <c r="CQ61" s="10">
        <v>18</v>
      </c>
      <c r="CR61" s="10">
        <v>19</v>
      </c>
      <c r="CS61" s="10">
        <v>37</v>
      </c>
      <c r="CT61" s="10">
        <v>8.0000000000000018</v>
      </c>
      <c r="CU61" s="10">
        <v>19.999999999999996</v>
      </c>
      <c r="CV61" s="10">
        <v>28</v>
      </c>
      <c r="CW61" s="9">
        <f t="shared" si="28"/>
        <v>43</v>
      </c>
      <c r="CX61" s="9">
        <f t="shared" si="29"/>
        <v>54</v>
      </c>
      <c r="CY61" s="8">
        <f t="shared" si="30"/>
        <v>97</v>
      </c>
      <c r="CZ61" s="25"/>
    </row>
    <row r="62" spans="2:104" ht="5.0999999999999996" customHeight="1">
      <c r="B62" s="34"/>
      <c r="C62" s="51"/>
      <c r="D62" s="51"/>
      <c r="E62" s="50"/>
      <c r="F62" s="51"/>
      <c r="G62" s="51"/>
      <c r="H62" s="50"/>
      <c r="I62" s="51"/>
      <c r="J62" s="50"/>
      <c r="K62" s="52"/>
      <c r="L62" s="51"/>
      <c r="M62" s="51"/>
      <c r="N62" s="50"/>
      <c r="P62" s="29" t="s">
        <v>3</v>
      </c>
      <c r="Q62" s="18">
        <v>9997.9999999999945</v>
      </c>
      <c r="R62" s="20">
        <v>9066.9999999999982</v>
      </c>
      <c r="S62" s="20">
        <v>381</v>
      </c>
      <c r="T62" s="19">
        <v>550.00000000000011</v>
      </c>
      <c r="U62" s="18">
        <v>6075.0000000000064</v>
      </c>
      <c r="V62" s="49">
        <v>5144</v>
      </c>
      <c r="W62" s="49">
        <v>381</v>
      </c>
      <c r="X62" s="16">
        <v>550.00000000000011</v>
      </c>
      <c r="Y62" s="18">
        <v>3923.0000000000032</v>
      </c>
      <c r="Z62" s="17">
        <v>3923.0000000000032</v>
      </c>
      <c r="AA62" s="17">
        <v>0</v>
      </c>
      <c r="AB62" s="16">
        <v>0</v>
      </c>
      <c r="AC62" s="27"/>
      <c r="AD62" s="12"/>
      <c r="AE62" s="11"/>
      <c r="AF62" s="26" t="s">
        <v>2</v>
      </c>
      <c r="AG62" s="9">
        <f t="shared" si="22"/>
        <v>1909.0000000000009</v>
      </c>
      <c r="AH62" s="9">
        <f t="shared" si="23"/>
        <v>1916.9999999999995</v>
      </c>
      <c r="AI62" s="8">
        <f t="shared" si="24"/>
        <v>3825.9999999999995</v>
      </c>
      <c r="AJ62" s="10">
        <v>243.00000000000034</v>
      </c>
      <c r="AK62" s="10">
        <v>218.00000000000028</v>
      </c>
      <c r="AL62" s="10">
        <v>460.99999999999966</v>
      </c>
      <c r="AM62" s="14">
        <v>233.0000000000002</v>
      </c>
      <c r="AN62" s="10">
        <v>197.99999999999974</v>
      </c>
      <c r="AO62" s="13">
        <v>431</v>
      </c>
      <c r="AP62" s="10">
        <v>237.00000000000037</v>
      </c>
      <c r="AQ62" s="10">
        <v>224.99999999999972</v>
      </c>
      <c r="AR62" s="10">
        <v>461.99999999999937</v>
      </c>
      <c r="AS62" s="14">
        <v>239.00000000000031</v>
      </c>
      <c r="AT62" s="10">
        <v>225.99999999999949</v>
      </c>
      <c r="AU62" s="13">
        <v>464.99999999999989</v>
      </c>
      <c r="AV62" s="10">
        <v>206.99999999999986</v>
      </c>
      <c r="AW62" s="10">
        <v>230.99999999999991</v>
      </c>
      <c r="AX62" s="10">
        <v>438</v>
      </c>
      <c r="AY62" s="14">
        <v>241.99999999999991</v>
      </c>
      <c r="AZ62" s="10">
        <v>245.99999999999977</v>
      </c>
      <c r="BA62" s="13">
        <v>487.99999999999966</v>
      </c>
      <c r="BB62" s="10">
        <v>185.99999999999991</v>
      </c>
      <c r="BC62" s="10">
        <v>196.00000000000043</v>
      </c>
      <c r="BD62" s="10">
        <v>382.00000000000034</v>
      </c>
      <c r="BE62" s="14">
        <v>167.00000000000009</v>
      </c>
      <c r="BF62" s="10">
        <v>178.99999999999991</v>
      </c>
      <c r="BG62" s="13">
        <v>346.00000000000028</v>
      </c>
      <c r="BH62" s="10">
        <v>154.9999999999998</v>
      </c>
      <c r="BI62" s="10">
        <v>197.99999999999994</v>
      </c>
      <c r="BJ62" s="10">
        <v>353.00000000000006</v>
      </c>
      <c r="BL62" s="12"/>
      <c r="BM62" s="11"/>
      <c r="BN62" s="11" t="s">
        <v>2</v>
      </c>
      <c r="BO62" s="10">
        <v>243.00000000000034</v>
      </c>
      <c r="BP62" s="10">
        <v>218.00000000000028</v>
      </c>
      <c r="BQ62" s="10">
        <v>460.99999999999966</v>
      </c>
      <c r="BR62" s="10">
        <v>233.0000000000002</v>
      </c>
      <c r="BS62" s="10">
        <v>197.99999999999974</v>
      </c>
      <c r="BT62" s="10">
        <v>431</v>
      </c>
      <c r="BU62" s="10">
        <v>237.00000000000037</v>
      </c>
      <c r="BV62" s="10">
        <v>224.99999999999972</v>
      </c>
      <c r="BW62" s="10">
        <v>461.99999999999937</v>
      </c>
      <c r="BX62" s="10">
        <v>239.00000000000031</v>
      </c>
      <c r="BY62" s="10">
        <v>225.99999999999949</v>
      </c>
      <c r="BZ62" s="10">
        <v>464.99999999999989</v>
      </c>
      <c r="CA62" s="10">
        <v>206.99999999999986</v>
      </c>
      <c r="CB62" s="10">
        <v>230.99999999999991</v>
      </c>
      <c r="CC62" s="10">
        <v>438</v>
      </c>
      <c r="CD62" s="10">
        <v>241.99999999999991</v>
      </c>
      <c r="CE62" s="10">
        <v>245.99999999999977</v>
      </c>
      <c r="CF62" s="10">
        <v>487.99999999999966</v>
      </c>
      <c r="CG62" s="9">
        <f t="shared" si="25"/>
        <v>1401.0000000000011</v>
      </c>
      <c r="CH62" s="9">
        <f t="shared" si="26"/>
        <v>1343.9999999999991</v>
      </c>
      <c r="CI62" s="8">
        <f t="shared" si="27"/>
        <v>2744.9999999999986</v>
      </c>
      <c r="CK62" s="12"/>
      <c r="CL62" s="11"/>
      <c r="CM62" s="11" t="s">
        <v>2</v>
      </c>
      <c r="CN62" s="10">
        <v>185.99999999999991</v>
      </c>
      <c r="CO62" s="10">
        <v>196.00000000000043</v>
      </c>
      <c r="CP62" s="10">
        <v>382.00000000000034</v>
      </c>
      <c r="CQ62" s="10">
        <v>167.00000000000009</v>
      </c>
      <c r="CR62" s="10">
        <v>178.99999999999991</v>
      </c>
      <c r="CS62" s="10">
        <v>346.00000000000028</v>
      </c>
      <c r="CT62" s="10">
        <v>154.9999999999998</v>
      </c>
      <c r="CU62" s="10">
        <v>197.99999999999994</v>
      </c>
      <c r="CV62" s="10">
        <v>353.00000000000006</v>
      </c>
      <c r="CW62" s="9">
        <f t="shared" si="28"/>
        <v>507.99999999999977</v>
      </c>
      <c r="CX62" s="9">
        <f t="shared" si="29"/>
        <v>573.00000000000023</v>
      </c>
      <c r="CY62" s="8">
        <f t="shared" si="30"/>
        <v>1081.0000000000007</v>
      </c>
    </row>
    <row r="63" spans="2:104" ht="14.1" customHeight="1">
      <c r="B63" s="48" t="s">
        <v>22</v>
      </c>
      <c r="C63" s="45">
        <v>23928</v>
      </c>
      <c r="D63" s="45">
        <v>16930</v>
      </c>
      <c r="E63" s="44">
        <v>6998</v>
      </c>
      <c r="F63" s="45">
        <v>19598</v>
      </c>
      <c r="G63" s="45">
        <v>12626</v>
      </c>
      <c r="H63" s="44">
        <v>6972</v>
      </c>
      <c r="I63" s="45">
        <v>2045</v>
      </c>
      <c r="J63" s="54">
        <v>2019</v>
      </c>
      <c r="K63" s="46">
        <v>26</v>
      </c>
      <c r="L63" s="45">
        <v>2285</v>
      </c>
      <c r="M63" s="45">
        <v>2285</v>
      </c>
      <c r="N63" s="44">
        <v>0</v>
      </c>
      <c r="P63" s="43" t="s">
        <v>10</v>
      </c>
      <c r="Q63" s="4">
        <v>9606.9999999999836</v>
      </c>
      <c r="R63" s="4">
        <v>8551.9999999999927</v>
      </c>
      <c r="S63" s="4">
        <v>370</v>
      </c>
      <c r="T63" s="4">
        <v>685</v>
      </c>
      <c r="U63" s="4">
        <v>6031.0000000000082</v>
      </c>
      <c r="V63" s="28">
        <v>4975.9999999999982</v>
      </c>
      <c r="W63" s="28">
        <v>370</v>
      </c>
      <c r="X63" s="4">
        <v>685</v>
      </c>
      <c r="Y63" s="4">
        <v>3576</v>
      </c>
      <c r="Z63" s="4">
        <v>3576</v>
      </c>
      <c r="AA63" s="4">
        <v>0</v>
      </c>
      <c r="AB63" s="4">
        <v>0</v>
      </c>
      <c r="AD63" s="39"/>
      <c r="AE63" s="38" t="s">
        <v>7</v>
      </c>
      <c r="AF63" s="42" t="s">
        <v>6</v>
      </c>
      <c r="AG63" s="36">
        <f t="shared" si="22"/>
        <v>13283.000000000005</v>
      </c>
      <c r="AH63" s="36">
        <f t="shared" si="23"/>
        <v>12142.000000000004</v>
      </c>
      <c r="AI63" s="35">
        <f t="shared" si="24"/>
        <v>25424.999999999989</v>
      </c>
      <c r="AJ63" s="37">
        <v>1644.0000000000034</v>
      </c>
      <c r="AK63" s="37">
        <v>1339.9999999999948</v>
      </c>
      <c r="AL63" s="37">
        <v>2983.9999999999873</v>
      </c>
      <c r="AM63" s="41">
        <v>1580.9999999999959</v>
      </c>
      <c r="AN63" s="37">
        <v>1434.0000000000077</v>
      </c>
      <c r="AO63" s="40">
        <v>3015.0000000000082</v>
      </c>
      <c r="AP63" s="37">
        <v>1604.0000000000009</v>
      </c>
      <c r="AQ63" s="37">
        <v>1449.0000000000018</v>
      </c>
      <c r="AR63" s="37">
        <v>3052.9999999999873</v>
      </c>
      <c r="AS63" s="41">
        <v>1664.0000000000034</v>
      </c>
      <c r="AT63" s="37">
        <v>1493</v>
      </c>
      <c r="AU63" s="40">
        <v>3157.000000000005</v>
      </c>
      <c r="AV63" s="37">
        <v>1691.0000000000039</v>
      </c>
      <c r="AW63" s="37">
        <v>1588.0000000000043</v>
      </c>
      <c r="AX63" s="37">
        <v>3279.000000000005</v>
      </c>
      <c r="AY63" s="41">
        <v>1557.9999999999993</v>
      </c>
      <c r="AZ63" s="37">
        <v>1531.9999999999973</v>
      </c>
      <c r="BA63" s="40">
        <v>3089.9999999999891</v>
      </c>
      <c r="BB63" s="37">
        <v>1254.0000000000011</v>
      </c>
      <c r="BC63" s="37">
        <v>1222.9999999999998</v>
      </c>
      <c r="BD63" s="37">
        <v>2477.0000000000127</v>
      </c>
      <c r="BE63" s="41">
        <v>1190.999999999997</v>
      </c>
      <c r="BF63" s="37">
        <v>1039.9999999999984</v>
      </c>
      <c r="BG63" s="40">
        <v>2230.999999999995</v>
      </c>
      <c r="BH63" s="37">
        <v>1096</v>
      </c>
      <c r="BI63" s="37">
        <v>1042.9999999999989</v>
      </c>
      <c r="BJ63" s="37">
        <v>2138.9999999999986</v>
      </c>
      <c r="BL63" s="39"/>
      <c r="BM63" s="38" t="s">
        <v>7</v>
      </c>
      <c r="BN63" s="38" t="s">
        <v>6</v>
      </c>
      <c r="BO63" s="37">
        <v>1644.0000000000034</v>
      </c>
      <c r="BP63" s="37">
        <v>1339.9999999999948</v>
      </c>
      <c r="BQ63" s="37">
        <v>2983.9999999999873</v>
      </c>
      <c r="BR63" s="37">
        <v>1580.9999999999959</v>
      </c>
      <c r="BS63" s="37">
        <v>1434.0000000000077</v>
      </c>
      <c r="BT63" s="37">
        <v>3015.0000000000082</v>
      </c>
      <c r="BU63" s="37">
        <v>1604.0000000000009</v>
      </c>
      <c r="BV63" s="37">
        <v>1449.0000000000018</v>
      </c>
      <c r="BW63" s="37">
        <v>3052.9999999999873</v>
      </c>
      <c r="BX63" s="37">
        <v>1664.0000000000034</v>
      </c>
      <c r="BY63" s="37">
        <v>1493</v>
      </c>
      <c r="BZ63" s="37">
        <v>3157.000000000005</v>
      </c>
      <c r="CA63" s="37">
        <v>1691.0000000000039</v>
      </c>
      <c r="CB63" s="37">
        <v>1588.0000000000043</v>
      </c>
      <c r="CC63" s="37">
        <v>3279.000000000005</v>
      </c>
      <c r="CD63" s="37">
        <v>1557.9999999999993</v>
      </c>
      <c r="CE63" s="37">
        <v>1531.9999999999973</v>
      </c>
      <c r="CF63" s="37">
        <v>3089.9999999999891</v>
      </c>
      <c r="CG63" s="36">
        <f t="shared" si="25"/>
        <v>9742.0000000000073</v>
      </c>
      <c r="CH63" s="36">
        <f t="shared" si="26"/>
        <v>8836.0000000000073</v>
      </c>
      <c r="CI63" s="35">
        <f t="shared" si="27"/>
        <v>18577.999999999982</v>
      </c>
      <c r="CK63" s="39"/>
      <c r="CL63" s="38" t="s">
        <v>7</v>
      </c>
      <c r="CM63" s="38" t="s">
        <v>6</v>
      </c>
      <c r="CN63" s="37">
        <v>1254.0000000000011</v>
      </c>
      <c r="CO63" s="37">
        <v>1222.9999999999998</v>
      </c>
      <c r="CP63" s="37">
        <v>2477.0000000000127</v>
      </c>
      <c r="CQ63" s="37">
        <v>1190.999999999997</v>
      </c>
      <c r="CR63" s="37">
        <v>1039.9999999999984</v>
      </c>
      <c r="CS63" s="37">
        <v>2230.999999999995</v>
      </c>
      <c r="CT63" s="37">
        <v>1096</v>
      </c>
      <c r="CU63" s="37">
        <v>1042.9999999999989</v>
      </c>
      <c r="CV63" s="37">
        <v>2138.9999999999986</v>
      </c>
      <c r="CW63" s="36">
        <f t="shared" si="28"/>
        <v>3540.9999999999982</v>
      </c>
      <c r="CX63" s="36">
        <f t="shared" si="29"/>
        <v>3305.9999999999973</v>
      </c>
      <c r="CY63" s="35">
        <f t="shared" si="30"/>
        <v>6847.0000000000055</v>
      </c>
      <c r="CZ63" s="25"/>
    </row>
    <row r="64" spans="2:104" ht="14.1" customHeight="1">
      <c r="B64" s="34" t="s">
        <v>12</v>
      </c>
      <c r="C64" s="31">
        <v>12012</v>
      </c>
      <c r="D64" s="31">
        <v>8446</v>
      </c>
      <c r="E64" s="30">
        <v>3566</v>
      </c>
      <c r="F64" s="31">
        <v>9899</v>
      </c>
      <c r="G64" s="31">
        <v>6342</v>
      </c>
      <c r="H64" s="30">
        <v>3557</v>
      </c>
      <c r="I64" s="31">
        <v>1014</v>
      </c>
      <c r="J64" s="53">
        <v>1005</v>
      </c>
      <c r="K64" s="32">
        <v>9</v>
      </c>
      <c r="L64" s="31">
        <v>1099</v>
      </c>
      <c r="M64" s="31">
        <v>1099</v>
      </c>
      <c r="N64" s="30">
        <v>0</v>
      </c>
      <c r="P64" s="29" t="s">
        <v>6</v>
      </c>
      <c r="Q64" s="133">
        <v>19604.999999999993</v>
      </c>
      <c r="R64" s="134">
        <v>17618.999999999982</v>
      </c>
      <c r="S64" s="134">
        <v>751.00000000000034</v>
      </c>
      <c r="T64" s="135">
        <v>1235.0000000000002</v>
      </c>
      <c r="U64" s="133">
        <v>12106.000000000009</v>
      </c>
      <c r="V64" s="134">
        <v>10120.000000000002</v>
      </c>
      <c r="W64" s="134">
        <v>751.00000000000034</v>
      </c>
      <c r="X64" s="135">
        <v>1235.0000000000002</v>
      </c>
      <c r="Y64" s="133">
        <v>7499.0000000000018</v>
      </c>
      <c r="Z64" s="134">
        <v>7499.0000000000018</v>
      </c>
      <c r="AA64" s="134">
        <v>0</v>
      </c>
      <c r="AB64" s="135">
        <v>0</v>
      </c>
      <c r="AC64" s="27"/>
      <c r="AD64" s="12"/>
      <c r="AE64" s="11"/>
      <c r="AF64" s="26" t="s">
        <v>5</v>
      </c>
      <c r="AG64" s="9">
        <f t="shared" si="22"/>
        <v>12902.000000000004</v>
      </c>
      <c r="AH64" s="9">
        <f t="shared" si="23"/>
        <v>11718.999999999996</v>
      </c>
      <c r="AI64" s="8">
        <f t="shared" si="24"/>
        <v>24621.000000000015</v>
      </c>
      <c r="AJ64" s="10">
        <v>1580.9999999999973</v>
      </c>
      <c r="AK64" s="10">
        <v>1283.9999999999993</v>
      </c>
      <c r="AL64" s="10">
        <v>2865.0000000000041</v>
      </c>
      <c r="AM64" s="14">
        <v>1530.0000000000059</v>
      </c>
      <c r="AN64" s="10">
        <v>1370.0000000000007</v>
      </c>
      <c r="AO64" s="13">
        <v>2900.0000000000018</v>
      </c>
      <c r="AP64" s="10">
        <v>1568.0000000000066</v>
      </c>
      <c r="AQ64" s="10">
        <v>1396.9999999999927</v>
      </c>
      <c r="AR64" s="10">
        <v>2964.9999999999914</v>
      </c>
      <c r="AS64" s="14">
        <v>1606.9999999999945</v>
      </c>
      <c r="AT64" s="10">
        <v>1438.9999999999964</v>
      </c>
      <c r="AU64" s="13">
        <v>3046.0000000000041</v>
      </c>
      <c r="AV64" s="10">
        <v>1650.9999999999977</v>
      </c>
      <c r="AW64" s="10">
        <v>1519.9999999999998</v>
      </c>
      <c r="AX64" s="10">
        <v>3171.0000000000177</v>
      </c>
      <c r="AY64" s="14">
        <v>1496.0000000000075</v>
      </c>
      <c r="AZ64" s="10">
        <v>1479.9999999999982</v>
      </c>
      <c r="BA64" s="13">
        <v>2975.9999999999977</v>
      </c>
      <c r="BB64" s="10">
        <v>1223.9999999999991</v>
      </c>
      <c r="BC64" s="10">
        <v>1201.0000000000059</v>
      </c>
      <c r="BD64" s="10">
        <v>2424.9999999999945</v>
      </c>
      <c r="BE64" s="14">
        <v>1168.9999999999961</v>
      </c>
      <c r="BF64" s="10">
        <v>1005.0000000000019</v>
      </c>
      <c r="BG64" s="13">
        <v>2174.0000000000059</v>
      </c>
      <c r="BH64" s="10">
        <v>1075.9999999999993</v>
      </c>
      <c r="BI64" s="10">
        <v>1023.0000000000015</v>
      </c>
      <c r="BJ64" s="10">
        <v>2099.0000000000005</v>
      </c>
      <c r="BL64" s="12"/>
      <c r="BM64" s="11"/>
      <c r="BN64" s="11" t="s">
        <v>5</v>
      </c>
      <c r="BO64" s="10">
        <v>1580.9999999999973</v>
      </c>
      <c r="BP64" s="10">
        <v>1283.9999999999993</v>
      </c>
      <c r="BQ64" s="10">
        <v>2865.0000000000041</v>
      </c>
      <c r="BR64" s="10">
        <v>1530.0000000000059</v>
      </c>
      <c r="BS64" s="10">
        <v>1370.0000000000007</v>
      </c>
      <c r="BT64" s="10">
        <v>2900.0000000000018</v>
      </c>
      <c r="BU64" s="10">
        <v>1568.0000000000066</v>
      </c>
      <c r="BV64" s="10">
        <v>1396.9999999999927</v>
      </c>
      <c r="BW64" s="10">
        <v>2964.9999999999914</v>
      </c>
      <c r="BX64" s="10">
        <v>1606.9999999999945</v>
      </c>
      <c r="BY64" s="10">
        <v>1438.9999999999964</v>
      </c>
      <c r="BZ64" s="10">
        <v>3046.0000000000041</v>
      </c>
      <c r="CA64" s="10">
        <v>1650.9999999999977</v>
      </c>
      <c r="CB64" s="10">
        <v>1519.9999999999998</v>
      </c>
      <c r="CC64" s="10">
        <v>3171.0000000000177</v>
      </c>
      <c r="CD64" s="10">
        <v>1496.0000000000075</v>
      </c>
      <c r="CE64" s="10">
        <v>1479.9999999999982</v>
      </c>
      <c r="CF64" s="10">
        <v>2975.9999999999977</v>
      </c>
      <c r="CG64" s="9">
        <f t="shared" si="25"/>
        <v>9433.0000000000091</v>
      </c>
      <c r="CH64" s="9">
        <f t="shared" si="26"/>
        <v>8489.9999999999873</v>
      </c>
      <c r="CI64" s="8">
        <f t="shared" si="27"/>
        <v>17923.000000000015</v>
      </c>
      <c r="CK64" s="12"/>
      <c r="CL64" s="11"/>
      <c r="CM64" s="11" t="s">
        <v>5</v>
      </c>
      <c r="CN64" s="10">
        <v>1223.9999999999991</v>
      </c>
      <c r="CO64" s="10">
        <v>1201.0000000000059</v>
      </c>
      <c r="CP64" s="10">
        <v>2424.9999999999945</v>
      </c>
      <c r="CQ64" s="10">
        <v>1168.9999999999961</v>
      </c>
      <c r="CR64" s="10">
        <v>1005.0000000000019</v>
      </c>
      <c r="CS64" s="10">
        <v>2174.0000000000059</v>
      </c>
      <c r="CT64" s="10">
        <v>1075.9999999999993</v>
      </c>
      <c r="CU64" s="10">
        <v>1023.0000000000015</v>
      </c>
      <c r="CV64" s="10">
        <v>2099.0000000000005</v>
      </c>
      <c r="CW64" s="9">
        <f t="shared" si="28"/>
        <v>3468.9999999999945</v>
      </c>
      <c r="CX64" s="9">
        <f t="shared" si="29"/>
        <v>3229.0000000000091</v>
      </c>
      <c r="CY64" s="8">
        <f t="shared" si="30"/>
        <v>6698</v>
      </c>
      <c r="CZ64" s="25"/>
    </row>
    <row r="65" spans="2:104" ht="14.1" customHeight="1">
      <c r="B65" s="34" t="s">
        <v>11</v>
      </c>
      <c r="C65" s="31">
        <v>11916</v>
      </c>
      <c r="D65" s="31">
        <v>8484</v>
      </c>
      <c r="E65" s="30">
        <v>3432</v>
      </c>
      <c r="F65" s="31">
        <v>9699</v>
      </c>
      <c r="G65" s="31">
        <v>6284</v>
      </c>
      <c r="H65" s="30">
        <v>3415</v>
      </c>
      <c r="I65" s="31">
        <v>1031</v>
      </c>
      <c r="J65" s="53">
        <v>1014</v>
      </c>
      <c r="K65" s="32">
        <v>17</v>
      </c>
      <c r="L65" s="31">
        <v>1186</v>
      </c>
      <c r="M65" s="31">
        <v>1186</v>
      </c>
      <c r="N65" s="30">
        <v>0</v>
      </c>
      <c r="P65" s="29"/>
      <c r="Q65" s="18" t="s">
        <v>21</v>
      </c>
      <c r="R65" s="20"/>
      <c r="S65" s="20"/>
      <c r="T65" s="19"/>
      <c r="U65" s="18"/>
      <c r="V65" s="28"/>
      <c r="W65" s="28"/>
      <c r="X65" s="19"/>
      <c r="Y65" s="18"/>
      <c r="Z65" s="20"/>
      <c r="AA65" s="20"/>
      <c r="AB65" s="19"/>
      <c r="AC65" s="27"/>
      <c r="AD65" s="12"/>
      <c r="AE65" s="11"/>
      <c r="AF65" s="26" t="s">
        <v>0</v>
      </c>
      <c r="AG65" s="9">
        <f t="shared" si="22"/>
        <v>48.000000000000007</v>
      </c>
      <c r="AH65" s="9">
        <f t="shared" si="23"/>
        <v>41.000000000000007</v>
      </c>
      <c r="AI65" s="8">
        <f t="shared" si="24"/>
        <v>88.999999999999986</v>
      </c>
      <c r="AJ65" s="10">
        <v>10.000000000000002</v>
      </c>
      <c r="AK65" s="10">
        <v>10.000000000000002</v>
      </c>
      <c r="AL65" s="10">
        <v>19.999999999999996</v>
      </c>
      <c r="AM65" s="14">
        <v>8.0000000000000018</v>
      </c>
      <c r="AN65" s="10">
        <v>10.000000000000002</v>
      </c>
      <c r="AO65" s="13">
        <v>17.999999999999996</v>
      </c>
      <c r="AP65" s="10">
        <v>6.0000000000000009</v>
      </c>
      <c r="AQ65" s="10">
        <v>7.0000000000000009</v>
      </c>
      <c r="AR65" s="10">
        <v>12.999999999999998</v>
      </c>
      <c r="AS65" s="14">
        <v>11.000000000000002</v>
      </c>
      <c r="AT65" s="10">
        <v>6.0000000000000009</v>
      </c>
      <c r="AU65" s="13">
        <v>16.999999999999996</v>
      </c>
      <c r="AV65" s="10">
        <v>6</v>
      </c>
      <c r="AW65" s="10">
        <v>2.0000000000000004</v>
      </c>
      <c r="AX65" s="10">
        <v>8.0000000000000036</v>
      </c>
      <c r="AY65" s="14">
        <v>7.0000000000000009</v>
      </c>
      <c r="AZ65" s="10">
        <v>6</v>
      </c>
      <c r="BA65" s="13">
        <v>13</v>
      </c>
      <c r="BB65" s="10">
        <v>0</v>
      </c>
      <c r="BC65" s="10">
        <v>0</v>
      </c>
      <c r="BD65" s="10">
        <v>0</v>
      </c>
      <c r="BE65" s="14">
        <v>0</v>
      </c>
      <c r="BF65" s="10">
        <v>0</v>
      </c>
      <c r="BG65" s="13">
        <v>0</v>
      </c>
      <c r="BH65" s="10">
        <v>0</v>
      </c>
      <c r="BI65" s="10">
        <v>0</v>
      </c>
      <c r="BJ65" s="10">
        <v>0</v>
      </c>
      <c r="BL65" s="12"/>
      <c r="BM65" s="11"/>
      <c r="BN65" s="11" t="s">
        <v>0</v>
      </c>
      <c r="BO65" s="10">
        <v>10.000000000000002</v>
      </c>
      <c r="BP65" s="10">
        <v>10.000000000000002</v>
      </c>
      <c r="BQ65" s="10">
        <v>19.999999999999996</v>
      </c>
      <c r="BR65" s="10">
        <v>8.0000000000000018</v>
      </c>
      <c r="BS65" s="10">
        <v>10.000000000000002</v>
      </c>
      <c r="BT65" s="10">
        <v>17.999999999999996</v>
      </c>
      <c r="BU65" s="10">
        <v>6.0000000000000009</v>
      </c>
      <c r="BV65" s="10">
        <v>7.0000000000000009</v>
      </c>
      <c r="BW65" s="10">
        <v>12.999999999999998</v>
      </c>
      <c r="BX65" s="10">
        <v>11.000000000000002</v>
      </c>
      <c r="BY65" s="10">
        <v>6.0000000000000009</v>
      </c>
      <c r="BZ65" s="10">
        <v>16.999999999999996</v>
      </c>
      <c r="CA65" s="10">
        <v>6</v>
      </c>
      <c r="CB65" s="10">
        <v>2.0000000000000004</v>
      </c>
      <c r="CC65" s="10">
        <v>8.0000000000000036</v>
      </c>
      <c r="CD65" s="10">
        <v>7.0000000000000009</v>
      </c>
      <c r="CE65" s="10">
        <v>6</v>
      </c>
      <c r="CF65" s="10">
        <v>13</v>
      </c>
      <c r="CG65" s="9">
        <f t="shared" si="25"/>
        <v>48.000000000000007</v>
      </c>
      <c r="CH65" s="9">
        <f t="shared" si="26"/>
        <v>41.000000000000007</v>
      </c>
      <c r="CI65" s="8">
        <f t="shared" si="27"/>
        <v>88.999999999999986</v>
      </c>
      <c r="CK65" s="12"/>
      <c r="CL65" s="11"/>
      <c r="CM65" s="11" t="s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9">
        <f t="shared" si="28"/>
        <v>0</v>
      </c>
      <c r="CX65" s="9">
        <f t="shared" si="29"/>
        <v>0</v>
      </c>
      <c r="CY65" s="8">
        <f t="shared" si="30"/>
        <v>0</v>
      </c>
      <c r="CZ65" s="25"/>
    </row>
    <row r="66" spans="2:104" ht="5.0999999999999996" customHeight="1">
      <c r="B66" s="34"/>
      <c r="C66" s="51"/>
      <c r="D66" s="51"/>
      <c r="E66" s="50"/>
      <c r="F66" s="51"/>
      <c r="G66" s="51"/>
      <c r="H66" s="50"/>
      <c r="I66" s="31"/>
      <c r="J66" s="53"/>
      <c r="K66" s="55"/>
      <c r="L66" s="51"/>
      <c r="M66" s="51"/>
      <c r="N66" s="50"/>
      <c r="P66" s="29"/>
      <c r="Q66" s="18" t="s">
        <v>6</v>
      </c>
      <c r="R66" s="20"/>
      <c r="S66" s="20"/>
      <c r="T66" s="19"/>
      <c r="U66" s="18" t="s">
        <v>8</v>
      </c>
      <c r="V66" s="49"/>
      <c r="W66" s="49"/>
      <c r="X66" s="16"/>
      <c r="Y66" s="18" t="s">
        <v>7</v>
      </c>
      <c r="Z66" s="17"/>
      <c r="AA66" s="17"/>
      <c r="AB66" s="16"/>
      <c r="AC66" s="27"/>
      <c r="AD66" s="12"/>
      <c r="AE66" s="11"/>
      <c r="AF66" s="26" t="s">
        <v>2</v>
      </c>
      <c r="AG66" s="9">
        <f t="shared" si="22"/>
        <v>333.00000000000006</v>
      </c>
      <c r="AH66" s="9">
        <f t="shared" si="23"/>
        <v>381.99999999999994</v>
      </c>
      <c r="AI66" s="8">
        <f t="shared" si="24"/>
        <v>715</v>
      </c>
      <c r="AJ66" s="10">
        <v>53.000000000000014</v>
      </c>
      <c r="AK66" s="10">
        <v>45.999999999999964</v>
      </c>
      <c r="AL66" s="10">
        <v>98.999999999999986</v>
      </c>
      <c r="AM66" s="14">
        <v>43.000000000000036</v>
      </c>
      <c r="AN66" s="10">
        <v>54.000000000000036</v>
      </c>
      <c r="AO66" s="13">
        <v>96.999999999999929</v>
      </c>
      <c r="AP66" s="10">
        <v>30.000000000000011</v>
      </c>
      <c r="AQ66" s="10">
        <v>45</v>
      </c>
      <c r="AR66" s="10">
        <v>75.000000000000028</v>
      </c>
      <c r="AS66" s="14">
        <v>45.999999999999993</v>
      </c>
      <c r="AT66" s="10">
        <v>48</v>
      </c>
      <c r="AU66" s="13">
        <v>93.999999999999972</v>
      </c>
      <c r="AV66" s="10">
        <v>34</v>
      </c>
      <c r="AW66" s="10">
        <v>66.000000000000014</v>
      </c>
      <c r="AX66" s="10">
        <v>100.00000000000004</v>
      </c>
      <c r="AY66" s="14">
        <v>54.999999999999993</v>
      </c>
      <c r="AZ66" s="10">
        <v>45.999999999999964</v>
      </c>
      <c r="BA66" s="13">
        <v>101</v>
      </c>
      <c r="BB66" s="10">
        <v>30</v>
      </c>
      <c r="BC66" s="10">
        <v>22.000000000000014</v>
      </c>
      <c r="BD66" s="10">
        <v>51.999999999999979</v>
      </c>
      <c r="BE66" s="14">
        <v>22.000000000000007</v>
      </c>
      <c r="BF66" s="10">
        <v>34.999999999999993</v>
      </c>
      <c r="BG66" s="13">
        <v>57.000000000000014</v>
      </c>
      <c r="BH66" s="10">
        <v>20.000000000000011</v>
      </c>
      <c r="BI66" s="10">
        <v>19.999999999999996</v>
      </c>
      <c r="BJ66" s="10">
        <v>40.000000000000036</v>
      </c>
      <c r="BL66" s="12"/>
      <c r="BM66" s="11"/>
      <c r="BN66" s="11" t="s">
        <v>2</v>
      </c>
      <c r="BO66" s="10">
        <v>53.000000000000014</v>
      </c>
      <c r="BP66" s="10">
        <v>45.999999999999964</v>
      </c>
      <c r="BQ66" s="10">
        <v>98.999999999999986</v>
      </c>
      <c r="BR66" s="10">
        <v>43.000000000000036</v>
      </c>
      <c r="BS66" s="10">
        <v>54.000000000000036</v>
      </c>
      <c r="BT66" s="10">
        <v>96.999999999999929</v>
      </c>
      <c r="BU66" s="10">
        <v>30.000000000000011</v>
      </c>
      <c r="BV66" s="10">
        <v>45</v>
      </c>
      <c r="BW66" s="10">
        <v>75.000000000000028</v>
      </c>
      <c r="BX66" s="10">
        <v>45.999999999999993</v>
      </c>
      <c r="BY66" s="10">
        <v>48</v>
      </c>
      <c r="BZ66" s="10">
        <v>93.999999999999972</v>
      </c>
      <c r="CA66" s="10">
        <v>34</v>
      </c>
      <c r="CB66" s="10">
        <v>66.000000000000014</v>
      </c>
      <c r="CC66" s="10">
        <v>100.00000000000004</v>
      </c>
      <c r="CD66" s="10">
        <v>54.999999999999993</v>
      </c>
      <c r="CE66" s="10">
        <v>45.999999999999964</v>
      </c>
      <c r="CF66" s="10">
        <v>101</v>
      </c>
      <c r="CG66" s="9">
        <f t="shared" si="25"/>
        <v>261.00000000000006</v>
      </c>
      <c r="CH66" s="9">
        <f t="shared" si="26"/>
        <v>304.99999999999994</v>
      </c>
      <c r="CI66" s="8">
        <f t="shared" si="27"/>
        <v>566</v>
      </c>
      <c r="CK66" s="12"/>
      <c r="CL66" s="11"/>
      <c r="CM66" s="11" t="s">
        <v>2</v>
      </c>
      <c r="CN66" s="10">
        <v>30</v>
      </c>
      <c r="CO66" s="10">
        <v>22.000000000000014</v>
      </c>
      <c r="CP66" s="10">
        <v>51.999999999999979</v>
      </c>
      <c r="CQ66" s="10">
        <v>22.000000000000007</v>
      </c>
      <c r="CR66" s="10">
        <v>34.999999999999993</v>
      </c>
      <c r="CS66" s="10">
        <v>57.000000000000014</v>
      </c>
      <c r="CT66" s="10">
        <v>20.000000000000011</v>
      </c>
      <c r="CU66" s="10">
        <v>19.999999999999996</v>
      </c>
      <c r="CV66" s="10">
        <v>40.000000000000036</v>
      </c>
      <c r="CW66" s="9">
        <f t="shared" si="28"/>
        <v>72.000000000000014</v>
      </c>
      <c r="CX66" s="9">
        <f t="shared" si="29"/>
        <v>77</v>
      </c>
      <c r="CY66" s="8">
        <f t="shared" si="30"/>
        <v>149.00000000000003</v>
      </c>
    </row>
    <row r="67" spans="2:104" ht="14.1" customHeight="1">
      <c r="B67" s="48" t="s">
        <v>20</v>
      </c>
      <c r="C67" s="45">
        <v>37452</v>
      </c>
      <c r="D67" s="45">
        <v>13300</v>
      </c>
      <c r="E67" s="44">
        <v>24152</v>
      </c>
      <c r="F67" s="45">
        <v>35497</v>
      </c>
      <c r="G67" s="45">
        <v>11471</v>
      </c>
      <c r="H67" s="44">
        <v>24026</v>
      </c>
      <c r="I67" s="45">
        <v>1312</v>
      </c>
      <c r="J67" s="54">
        <v>1186</v>
      </c>
      <c r="K67" s="46">
        <v>126</v>
      </c>
      <c r="L67" s="45">
        <v>643</v>
      </c>
      <c r="M67" s="45">
        <v>643</v>
      </c>
      <c r="N67" s="44">
        <v>0</v>
      </c>
      <c r="P67" s="43"/>
      <c r="Q67" s="4" t="s">
        <v>6</v>
      </c>
      <c r="R67" s="4" t="s">
        <v>5</v>
      </c>
      <c r="S67" s="4" t="s">
        <v>0</v>
      </c>
      <c r="T67" s="4" t="s">
        <v>2</v>
      </c>
      <c r="U67" s="4" t="s">
        <v>6</v>
      </c>
      <c r="V67" s="28" t="s">
        <v>5</v>
      </c>
      <c r="W67" s="28" t="s">
        <v>0</v>
      </c>
      <c r="X67" s="4" t="s">
        <v>2</v>
      </c>
      <c r="Y67" s="4" t="s">
        <v>6</v>
      </c>
      <c r="Z67" s="4" t="s">
        <v>5</v>
      </c>
      <c r="AA67" s="4" t="s">
        <v>0</v>
      </c>
      <c r="AB67" s="4" t="s">
        <v>2</v>
      </c>
      <c r="AD67" s="39" t="s">
        <v>19</v>
      </c>
      <c r="AE67" s="38" t="s">
        <v>6</v>
      </c>
      <c r="AF67" s="42" t="s">
        <v>6</v>
      </c>
      <c r="AG67" s="36">
        <f t="shared" si="22"/>
        <v>16331.000000000015</v>
      </c>
      <c r="AH67" s="36">
        <f t="shared" si="23"/>
        <v>15633.999999999993</v>
      </c>
      <c r="AI67" s="35">
        <f t="shared" si="24"/>
        <v>31964.999999999942</v>
      </c>
      <c r="AJ67" s="37">
        <v>1995.0000000000048</v>
      </c>
      <c r="AK67" s="37">
        <v>1853.0000000000011</v>
      </c>
      <c r="AL67" s="37">
        <v>3847.9999999999923</v>
      </c>
      <c r="AM67" s="41">
        <v>2037.0000000000121</v>
      </c>
      <c r="AN67" s="37">
        <v>1802.9999999999952</v>
      </c>
      <c r="AO67" s="40">
        <v>3839.9999999999818</v>
      </c>
      <c r="AP67" s="37">
        <v>2071.0000000000018</v>
      </c>
      <c r="AQ67" s="37">
        <v>1944.0000000000061</v>
      </c>
      <c r="AR67" s="37">
        <v>4015.00000000001</v>
      </c>
      <c r="AS67" s="41">
        <v>2111.9999999999959</v>
      </c>
      <c r="AT67" s="37">
        <v>1932.0000000000034</v>
      </c>
      <c r="AU67" s="40">
        <v>4043.9999999999927</v>
      </c>
      <c r="AV67" s="37">
        <v>1894.9999999999955</v>
      </c>
      <c r="AW67" s="37">
        <v>1817.9999999999884</v>
      </c>
      <c r="AX67" s="37">
        <v>3712.9999999999845</v>
      </c>
      <c r="AY67" s="41">
        <v>1856.9999999999995</v>
      </c>
      <c r="AZ67" s="37">
        <v>1793.0000000000111</v>
      </c>
      <c r="BA67" s="40">
        <v>3649.9999999999932</v>
      </c>
      <c r="BB67" s="37">
        <v>1629.0000000000116</v>
      </c>
      <c r="BC67" s="37">
        <v>1584.9999999999982</v>
      </c>
      <c r="BD67" s="37">
        <v>3213.9999999999909</v>
      </c>
      <c r="BE67" s="41">
        <v>1418.9999999999989</v>
      </c>
      <c r="BF67" s="37">
        <v>1559.9999999999948</v>
      </c>
      <c r="BG67" s="40">
        <v>2978.9999999999977</v>
      </c>
      <c r="BH67" s="37">
        <v>1315.9999999999952</v>
      </c>
      <c r="BI67" s="37">
        <v>1345.9999999999941</v>
      </c>
      <c r="BJ67" s="37">
        <v>2661.9999999999977</v>
      </c>
      <c r="BL67" s="39" t="s">
        <v>19</v>
      </c>
      <c r="BM67" s="38" t="s">
        <v>6</v>
      </c>
      <c r="BN67" s="38" t="s">
        <v>6</v>
      </c>
      <c r="BO67" s="37">
        <v>1995.0000000000048</v>
      </c>
      <c r="BP67" s="37">
        <v>1853.0000000000011</v>
      </c>
      <c r="BQ67" s="37">
        <v>3847.9999999999923</v>
      </c>
      <c r="BR67" s="37">
        <v>2037.0000000000121</v>
      </c>
      <c r="BS67" s="37">
        <v>1802.9999999999952</v>
      </c>
      <c r="BT67" s="37">
        <v>3839.9999999999818</v>
      </c>
      <c r="BU67" s="37">
        <v>2071.0000000000018</v>
      </c>
      <c r="BV67" s="37">
        <v>1944.0000000000061</v>
      </c>
      <c r="BW67" s="37">
        <v>4015.00000000001</v>
      </c>
      <c r="BX67" s="37">
        <v>2111.9999999999959</v>
      </c>
      <c r="BY67" s="37">
        <v>1932.0000000000034</v>
      </c>
      <c r="BZ67" s="37">
        <v>4043.9999999999927</v>
      </c>
      <c r="CA67" s="37">
        <v>1894.9999999999955</v>
      </c>
      <c r="CB67" s="37">
        <v>1817.9999999999884</v>
      </c>
      <c r="CC67" s="37">
        <v>3712.9999999999845</v>
      </c>
      <c r="CD67" s="37">
        <v>1856.9999999999995</v>
      </c>
      <c r="CE67" s="37">
        <v>1793.0000000000111</v>
      </c>
      <c r="CF67" s="37">
        <v>3649.9999999999932</v>
      </c>
      <c r="CG67" s="36">
        <f t="shared" si="25"/>
        <v>11967.000000000011</v>
      </c>
      <c r="CH67" s="36">
        <f t="shared" si="26"/>
        <v>11143.000000000005</v>
      </c>
      <c r="CI67" s="35">
        <f t="shared" si="27"/>
        <v>23109.999999999956</v>
      </c>
      <c r="CK67" s="39" t="s">
        <v>19</v>
      </c>
      <c r="CL67" s="38" t="s">
        <v>6</v>
      </c>
      <c r="CM67" s="38" t="s">
        <v>6</v>
      </c>
      <c r="CN67" s="37">
        <v>1629.0000000000116</v>
      </c>
      <c r="CO67" s="37">
        <v>1584.9999999999982</v>
      </c>
      <c r="CP67" s="37">
        <v>3213.9999999999909</v>
      </c>
      <c r="CQ67" s="37">
        <v>1418.9999999999989</v>
      </c>
      <c r="CR67" s="37">
        <v>1559.9999999999948</v>
      </c>
      <c r="CS67" s="37">
        <v>2978.9999999999977</v>
      </c>
      <c r="CT67" s="37">
        <v>1315.9999999999952</v>
      </c>
      <c r="CU67" s="37">
        <v>1345.9999999999941</v>
      </c>
      <c r="CV67" s="37">
        <v>2661.9999999999977</v>
      </c>
      <c r="CW67" s="36">
        <f t="shared" si="28"/>
        <v>4364.0000000000055</v>
      </c>
      <c r="CX67" s="36">
        <f t="shared" si="29"/>
        <v>4490.9999999999873</v>
      </c>
      <c r="CY67" s="35">
        <f t="shared" si="30"/>
        <v>8854.9999999999873</v>
      </c>
      <c r="CZ67" s="25"/>
    </row>
    <row r="68" spans="2:104" ht="14.1" customHeight="1">
      <c r="B68" s="34" t="s">
        <v>12</v>
      </c>
      <c r="C68" s="31">
        <v>19438</v>
      </c>
      <c r="D68" s="31">
        <v>6812</v>
      </c>
      <c r="E68" s="30">
        <v>12626</v>
      </c>
      <c r="F68" s="31">
        <v>18421</v>
      </c>
      <c r="G68" s="31">
        <v>5862</v>
      </c>
      <c r="H68" s="30">
        <v>12559</v>
      </c>
      <c r="I68" s="31">
        <v>698</v>
      </c>
      <c r="J68" s="53">
        <v>631</v>
      </c>
      <c r="K68" s="32">
        <v>67</v>
      </c>
      <c r="L68" s="31">
        <v>319</v>
      </c>
      <c r="M68" s="31">
        <v>319</v>
      </c>
      <c r="N68" s="30">
        <v>0</v>
      </c>
      <c r="P68" s="29" t="s">
        <v>3</v>
      </c>
      <c r="Q68" s="133">
        <v>19405.999999999989</v>
      </c>
      <c r="R68" s="134">
        <v>17514.000000000051</v>
      </c>
      <c r="S68" s="134">
        <v>240.00000000000006</v>
      </c>
      <c r="T68" s="135">
        <v>1652.0000000000005</v>
      </c>
      <c r="U68" s="133">
        <v>7458.9999999999973</v>
      </c>
      <c r="V68" s="134">
        <v>5566.9999999999982</v>
      </c>
      <c r="W68" s="134">
        <v>240</v>
      </c>
      <c r="X68" s="135">
        <v>1652.0000000000005</v>
      </c>
      <c r="Y68" s="133">
        <v>11946.999999999985</v>
      </c>
      <c r="Z68" s="134">
        <v>11946.999999999985</v>
      </c>
      <c r="AA68" s="134">
        <v>0</v>
      </c>
      <c r="AB68" s="135">
        <v>0</v>
      </c>
      <c r="AC68" s="27"/>
      <c r="AD68" s="12"/>
      <c r="AE68" s="11"/>
      <c r="AF68" s="26" t="s">
        <v>5</v>
      </c>
      <c r="AG68" s="9">
        <f t="shared" si="22"/>
        <v>14525.999999999995</v>
      </c>
      <c r="AH68" s="9">
        <f t="shared" si="23"/>
        <v>13514.999999999985</v>
      </c>
      <c r="AI68" s="8">
        <f t="shared" si="24"/>
        <v>28041.000000000015</v>
      </c>
      <c r="AJ68" s="10">
        <v>1806.9999999999973</v>
      </c>
      <c r="AK68" s="10">
        <v>1622.0000000000057</v>
      </c>
      <c r="AL68" s="10">
        <v>3429.0000000000191</v>
      </c>
      <c r="AM68" s="14">
        <v>1821.0000000000032</v>
      </c>
      <c r="AN68" s="10">
        <v>1603.9999999999957</v>
      </c>
      <c r="AO68" s="13">
        <v>3424.9999999999955</v>
      </c>
      <c r="AP68" s="10">
        <v>1851.9999999999952</v>
      </c>
      <c r="AQ68" s="10">
        <v>1713.9999999999902</v>
      </c>
      <c r="AR68" s="10">
        <v>3566.0000000000146</v>
      </c>
      <c r="AS68" s="14">
        <v>1921.0000000000041</v>
      </c>
      <c r="AT68" s="10">
        <v>1709.9999999999959</v>
      </c>
      <c r="AU68" s="13">
        <v>3630.9999999999936</v>
      </c>
      <c r="AV68" s="10">
        <v>1710.9999999999873</v>
      </c>
      <c r="AW68" s="10">
        <v>1620.9999999999984</v>
      </c>
      <c r="AX68" s="10">
        <v>3331.9999999999695</v>
      </c>
      <c r="AY68" s="14">
        <v>1676.0000000000052</v>
      </c>
      <c r="AZ68" s="10">
        <v>1578.0000000000041</v>
      </c>
      <c r="BA68" s="13">
        <v>3254.0000000000232</v>
      </c>
      <c r="BB68" s="10">
        <v>1422.0000000000025</v>
      </c>
      <c r="BC68" s="10">
        <v>1314.9999999999959</v>
      </c>
      <c r="BD68" s="10">
        <v>2736.9999999999982</v>
      </c>
      <c r="BE68" s="14">
        <v>1204.9999999999984</v>
      </c>
      <c r="BF68" s="10">
        <v>1269.9999999999975</v>
      </c>
      <c r="BG68" s="13">
        <v>2474.9999999999995</v>
      </c>
      <c r="BH68" s="10">
        <v>1111.0000000000011</v>
      </c>
      <c r="BI68" s="10">
        <v>1081.0000000000011</v>
      </c>
      <c r="BJ68" s="10">
        <v>2191.9999999999982</v>
      </c>
      <c r="BL68" s="12"/>
      <c r="BM68" s="11"/>
      <c r="BN68" s="11" t="s">
        <v>5</v>
      </c>
      <c r="BO68" s="10">
        <v>1806.9999999999973</v>
      </c>
      <c r="BP68" s="10">
        <v>1622.0000000000057</v>
      </c>
      <c r="BQ68" s="10">
        <v>3429.0000000000191</v>
      </c>
      <c r="BR68" s="10">
        <v>1821.0000000000032</v>
      </c>
      <c r="BS68" s="10">
        <v>1603.9999999999957</v>
      </c>
      <c r="BT68" s="10">
        <v>3424.9999999999955</v>
      </c>
      <c r="BU68" s="10">
        <v>1851.9999999999952</v>
      </c>
      <c r="BV68" s="10">
        <v>1713.9999999999902</v>
      </c>
      <c r="BW68" s="10">
        <v>3566.0000000000146</v>
      </c>
      <c r="BX68" s="10">
        <v>1921.0000000000041</v>
      </c>
      <c r="BY68" s="10">
        <v>1709.9999999999959</v>
      </c>
      <c r="BZ68" s="10">
        <v>3630.9999999999936</v>
      </c>
      <c r="CA68" s="10">
        <v>1710.9999999999873</v>
      </c>
      <c r="CB68" s="10">
        <v>1620.9999999999984</v>
      </c>
      <c r="CC68" s="10">
        <v>3331.9999999999695</v>
      </c>
      <c r="CD68" s="10">
        <v>1676.0000000000052</v>
      </c>
      <c r="CE68" s="10">
        <v>1578.0000000000041</v>
      </c>
      <c r="CF68" s="10">
        <v>3254.0000000000232</v>
      </c>
      <c r="CG68" s="9">
        <f t="shared" si="25"/>
        <v>10787.999999999993</v>
      </c>
      <c r="CH68" s="9">
        <f t="shared" si="26"/>
        <v>9848.9999999999891</v>
      </c>
      <c r="CI68" s="8">
        <f t="shared" si="27"/>
        <v>20637.000000000015</v>
      </c>
      <c r="CK68" s="12"/>
      <c r="CL68" s="11"/>
      <c r="CM68" s="11" t="s">
        <v>5</v>
      </c>
      <c r="CN68" s="10">
        <v>1422.0000000000025</v>
      </c>
      <c r="CO68" s="10">
        <v>1314.9999999999959</v>
      </c>
      <c r="CP68" s="10">
        <v>2736.9999999999982</v>
      </c>
      <c r="CQ68" s="10">
        <v>1204.9999999999984</v>
      </c>
      <c r="CR68" s="10">
        <v>1269.9999999999975</v>
      </c>
      <c r="CS68" s="10">
        <v>2474.9999999999995</v>
      </c>
      <c r="CT68" s="10">
        <v>1111.0000000000011</v>
      </c>
      <c r="CU68" s="10">
        <v>1081.0000000000011</v>
      </c>
      <c r="CV68" s="10">
        <v>2191.9999999999982</v>
      </c>
      <c r="CW68" s="9">
        <f t="shared" si="28"/>
        <v>3738.0000000000018</v>
      </c>
      <c r="CX68" s="9">
        <f t="shared" si="29"/>
        <v>3665.9999999999945</v>
      </c>
      <c r="CY68" s="8">
        <f t="shared" si="30"/>
        <v>7403.9999999999964</v>
      </c>
      <c r="CZ68" s="25"/>
    </row>
    <row r="69" spans="2:104" ht="14.1" customHeight="1">
      <c r="B69" s="34" t="s">
        <v>11</v>
      </c>
      <c r="C69" s="31">
        <v>18014</v>
      </c>
      <c r="D69" s="31">
        <v>6488</v>
      </c>
      <c r="E69" s="30">
        <v>11526</v>
      </c>
      <c r="F69" s="31">
        <v>17076</v>
      </c>
      <c r="G69" s="31">
        <v>5609</v>
      </c>
      <c r="H69" s="30">
        <v>11467</v>
      </c>
      <c r="I69" s="31">
        <v>614</v>
      </c>
      <c r="J69" s="53">
        <v>555</v>
      </c>
      <c r="K69" s="32">
        <v>59</v>
      </c>
      <c r="L69" s="31">
        <v>324</v>
      </c>
      <c r="M69" s="31">
        <v>324</v>
      </c>
      <c r="N69" s="30">
        <v>0</v>
      </c>
      <c r="P69" s="29" t="s">
        <v>10</v>
      </c>
      <c r="Q69" s="18">
        <v>18024.999999999996</v>
      </c>
      <c r="R69" s="20">
        <v>16072.999999999984</v>
      </c>
      <c r="S69" s="20">
        <v>221.00000000000003</v>
      </c>
      <c r="T69" s="19">
        <v>1731</v>
      </c>
      <c r="U69" s="18">
        <v>7314.9999999999982</v>
      </c>
      <c r="V69" s="28">
        <v>5363</v>
      </c>
      <c r="W69" s="28">
        <v>221.00000000000003</v>
      </c>
      <c r="X69" s="19">
        <v>1731</v>
      </c>
      <c r="Y69" s="18">
        <v>10709.999999999991</v>
      </c>
      <c r="Z69" s="20">
        <v>10709.999999999989</v>
      </c>
      <c r="AA69" s="20">
        <v>0</v>
      </c>
      <c r="AB69" s="19">
        <v>0</v>
      </c>
      <c r="AC69" s="27"/>
      <c r="AD69" s="12"/>
      <c r="AE69" s="11"/>
      <c r="AF69" s="26" t="s">
        <v>0</v>
      </c>
      <c r="AG69" s="9">
        <f t="shared" si="22"/>
        <v>100.00000000000001</v>
      </c>
      <c r="AH69" s="9">
        <f t="shared" si="23"/>
        <v>95</v>
      </c>
      <c r="AI69" s="8">
        <f t="shared" si="24"/>
        <v>195</v>
      </c>
      <c r="AJ69" s="10">
        <v>11.000000000000011</v>
      </c>
      <c r="AK69" s="10">
        <v>13.999999999999996</v>
      </c>
      <c r="AL69" s="10">
        <v>25</v>
      </c>
      <c r="AM69" s="14">
        <v>16.999999999999996</v>
      </c>
      <c r="AN69" s="10">
        <v>8</v>
      </c>
      <c r="AO69" s="13">
        <v>24.999999999999986</v>
      </c>
      <c r="AP69" s="10">
        <v>15.000000000000004</v>
      </c>
      <c r="AQ69" s="10">
        <v>10</v>
      </c>
      <c r="AR69" s="10">
        <v>25.000000000000018</v>
      </c>
      <c r="AS69" s="14">
        <v>16.000000000000004</v>
      </c>
      <c r="AT69" s="10">
        <v>16.000000000000007</v>
      </c>
      <c r="AU69" s="13">
        <v>32.000000000000007</v>
      </c>
      <c r="AV69" s="10">
        <v>9.9999999999999964</v>
      </c>
      <c r="AW69" s="10">
        <v>8</v>
      </c>
      <c r="AX69" s="10">
        <v>18.000000000000014</v>
      </c>
      <c r="AY69" s="14">
        <v>10.999999999999998</v>
      </c>
      <c r="AZ69" s="10">
        <v>14.999999999999998</v>
      </c>
      <c r="BA69" s="13">
        <v>26</v>
      </c>
      <c r="BB69" s="10">
        <v>9.0000000000000036</v>
      </c>
      <c r="BC69" s="10">
        <v>8</v>
      </c>
      <c r="BD69" s="10">
        <v>16.999999999999996</v>
      </c>
      <c r="BE69" s="14">
        <v>8.0000000000000018</v>
      </c>
      <c r="BF69" s="10">
        <v>7.0000000000000009</v>
      </c>
      <c r="BG69" s="13">
        <v>15.000000000000002</v>
      </c>
      <c r="BH69" s="10">
        <v>3.0000000000000009</v>
      </c>
      <c r="BI69" s="10">
        <v>9.0000000000000036</v>
      </c>
      <c r="BJ69" s="10">
        <v>12.000000000000004</v>
      </c>
      <c r="BL69" s="12"/>
      <c r="BM69" s="11"/>
      <c r="BN69" s="11" t="s">
        <v>0</v>
      </c>
      <c r="BO69" s="10">
        <v>11.000000000000011</v>
      </c>
      <c r="BP69" s="10">
        <v>13.999999999999996</v>
      </c>
      <c r="BQ69" s="10">
        <v>25</v>
      </c>
      <c r="BR69" s="10">
        <v>16.999999999999996</v>
      </c>
      <c r="BS69" s="10">
        <v>8</v>
      </c>
      <c r="BT69" s="10">
        <v>24.999999999999986</v>
      </c>
      <c r="BU69" s="10">
        <v>15.000000000000004</v>
      </c>
      <c r="BV69" s="10">
        <v>10</v>
      </c>
      <c r="BW69" s="10">
        <v>25.000000000000018</v>
      </c>
      <c r="BX69" s="10">
        <v>16.000000000000004</v>
      </c>
      <c r="BY69" s="10">
        <v>16.000000000000007</v>
      </c>
      <c r="BZ69" s="10">
        <v>32.000000000000007</v>
      </c>
      <c r="CA69" s="10">
        <v>9.9999999999999964</v>
      </c>
      <c r="CB69" s="10">
        <v>8</v>
      </c>
      <c r="CC69" s="10">
        <v>18.000000000000014</v>
      </c>
      <c r="CD69" s="10">
        <v>10.999999999999998</v>
      </c>
      <c r="CE69" s="10">
        <v>14.999999999999998</v>
      </c>
      <c r="CF69" s="10">
        <v>26</v>
      </c>
      <c r="CG69" s="9">
        <f t="shared" si="25"/>
        <v>80.000000000000014</v>
      </c>
      <c r="CH69" s="9">
        <f t="shared" si="26"/>
        <v>71</v>
      </c>
      <c r="CI69" s="8">
        <f t="shared" si="27"/>
        <v>151</v>
      </c>
      <c r="CK69" s="12"/>
      <c r="CL69" s="11"/>
      <c r="CM69" s="11" t="s">
        <v>0</v>
      </c>
      <c r="CN69" s="10">
        <v>9.0000000000000036</v>
      </c>
      <c r="CO69" s="10">
        <v>8</v>
      </c>
      <c r="CP69" s="10">
        <v>16.999999999999996</v>
      </c>
      <c r="CQ69" s="10">
        <v>8.0000000000000018</v>
      </c>
      <c r="CR69" s="10">
        <v>7.0000000000000009</v>
      </c>
      <c r="CS69" s="10">
        <v>15.000000000000002</v>
      </c>
      <c r="CT69" s="10">
        <v>3.0000000000000009</v>
      </c>
      <c r="CU69" s="10">
        <v>9.0000000000000036</v>
      </c>
      <c r="CV69" s="10">
        <v>12.000000000000004</v>
      </c>
      <c r="CW69" s="9">
        <f t="shared" si="28"/>
        <v>20.000000000000007</v>
      </c>
      <c r="CX69" s="9">
        <f t="shared" si="29"/>
        <v>24.000000000000004</v>
      </c>
      <c r="CY69" s="8">
        <f t="shared" si="30"/>
        <v>44</v>
      </c>
      <c r="CZ69" s="25"/>
    </row>
    <row r="70" spans="2:104" ht="5.0999999999999996" customHeight="1">
      <c r="B70" s="34"/>
      <c r="C70" s="51"/>
      <c r="D70" s="51"/>
      <c r="E70" s="50"/>
      <c r="F70" s="51"/>
      <c r="G70" s="51"/>
      <c r="H70" s="50"/>
      <c r="I70" s="51"/>
      <c r="J70" s="50"/>
      <c r="K70" s="52"/>
      <c r="L70" s="51"/>
      <c r="M70" s="51"/>
      <c r="N70" s="50"/>
      <c r="P70" s="29" t="s">
        <v>6</v>
      </c>
      <c r="Q70" s="18">
        <v>37431.000000000065</v>
      </c>
      <c r="R70" s="20">
        <v>33586.999999999985</v>
      </c>
      <c r="S70" s="20">
        <v>461</v>
      </c>
      <c r="T70" s="19">
        <v>3383.0000000000005</v>
      </c>
      <c r="U70" s="18">
        <v>14773.999999999998</v>
      </c>
      <c r="V70" s="49">
        <v>10930.000000000009</v>
      </c>
      <c r="W70" s="49">
        <v>461</v>
      </c>
      <c r="X70" s="16">
        <v>3383.0000000000005</v>
      </c>
      <c r="Y70" s="18">
        <v>22656.999999999993</v>
      </c>
      <c r="Z70" s="17">
        <v>22656.999999999989</v>
      </c>
      <c r="AA70" s="17">
        <v>0</v>
      </c>
      <c r="AB70" s="16">
        <v>0</v>
      </c>
      <c r="AC70" s="27"/>
      <c r="AD70" s="12"/>
      <c r="AE70" s="11"/>
      <c r="AF70" s="26" t="s">
        <v>2</v>
      </c>
      <c r="AG70" s="9">
        <f t="shared" si="22"/>
        <v>1705.0000000000005</v>
      </c>
      <c r="AH70" s="9">
        <f t="shared" si="23"/>
        <v>2024</v>
      </c>
      <c r="AI70" s="8">
        <f t="shared" si="24"/>
        <v>3729.0000000000023</v>
      </c>
      <c r="AJ70" s="10">
        <v>176.99999999999997</v>
      </c>
      <c r="AK70" s="10">
        <v>216.99999999999997</v>
      </c>
      <c r="AL70" s="10">
        <v>394.00000000000034</v>
      </c>
      <c r="AM70" s="14">
        <v>199.00000000000006</v>
      </c>
      <c r="AN70" s="10">
        <v>190.99999999999991</v>
      </c>
      <c r="AO70" s="13">
        <v>390.0000000000004</v>
      </c>
      <c r="AP70" s="10">
        <v>203.9999999999998</v>
      </c>
      <c r="AQ70" s="10">
        <v>220.00000000000028</v>
      </c>
      <c r="AR70" s="10">
        <v>424.00000000000063</v>
      </c>
      <c r="AS70" s="14">
        <v>175.00000000000031</v>
      </c>
      <c r="AT70" s="10">
        <v>206.00000000000009</v>
      </c>
      <c r="AU70" s="13">
        <v>380.99999999999977</v>
      </c>
      <c r="AV70" s="10">
        <v>173.99999999999983</v>
      </c>
      <c r="AW70" s="10">
        <v>189.00000000000009</v>
      </c>
      <c r="AX70" s="10">
        <v>363.00000000000045</v>
      </c>
      <c r="AY70" s="14">
        <v>170.00000000000014</v>
      </c>
      <c r="AZ70" s="10">
        <v>200.00000000000006</v>
      </c>
      <c r="BA70" s="13">
        <v>370.00000000000011</v>
      </c>
      <c r="BB70" s="10">
        <v>198.00000000000009</v>
      </c>
      <c r="BC70" s="10">
        <v>261.99999999999955</v>
      </c>
      <c r="BD70" s="10">
        <v>460.00000000000006</v>
      </c>
      <c r="BE70" s="14">
        <v>206.00000000000017</v>
      </c>
      <c r="BF70" s="10">
        <v>282.99999999999994</v>
      </c>
      <c r="BG70" s="13">
        <v>489.00000000000006</v>
      </c>
      <c r="BH70" s="10">
        <v>201.99999999999991</v>
      </c>
      <c r="BI70" s="10">
        <v>256.00000000000011</v>
      </c>
      <c r="BJ70" s="10">
        <v>458.0000000000004</v>
      </c>
      <c r="BL70" s="12"/>
      <c r="BM70" s="11"/>
      <c r="BN70" s="11" t="s">
        <v>2</v>
      </c>
      <c r="BO70" s="10">
        <v>176.99999999999997</v>
      </c>
      <c r="BP70" s="10">
        <v>216.99999999999997</v>
      </c>
      <c r="BQ70" s="10">
        <v>394.00000000000034</v>
      </c>
      <c r="BR70" s="10">
        <v>199.00000000000006</v>
      </c>
      <c r="BS70" s="10">
        <v>190.99999999999991</v>
      </c>
      <c r="BT70" s="10">
        <v>390.0000000000004</v>
      </c>
      <c r="BU70" s="10">
        <v>203.9999999999998</v>
      </c>
      <c r="BV70" s="10">
        <v>220.00000000000028</v>
      </c>
      <c r="BW70" s="10">
        <v>424.00000000000063</v>
      </c>
      <c r="BX70" s="10">
        <v>175.00000000000031</v>
      </c>
      <c r="BY70" s="10">
        <v>206.00000000000009</v>
      </c>
      <c r="BZ70" s="10">
        <v>380.99999999999977</v>
      </c>
      <c r="CA70" s="10">
        <v>173.99999999999983</v>
      </c>
      <c r="CB70" s="10">
        <v>189.00000000000009</v>
      </c>
      <c r="CC70" s="10">
        <v>363.00000000000045</v>
      </c>
      <c r="CD70" s="10">
        <v>170.00000000000014</v>
      </c>
      <c r="CE70" s="10">
        <v>200.00000000000006</v>
      </c>
      <c r="CF70" s="10">
        <v>370.00000000000011</v>
      </c>
      <c r="CG70" s="9">
        <f t="shared" si="25"/>
        <v>1099.0000000000002</v>
      </c>
      <c r="CH70" s="9">
        <f t="shared" si="26"/>
        <v>1223.0000000000005</v>
      </c>
      <c r="CI70" s="8">
        <f t="shared" si="27"/>
        <v>2322.0000000000018</v>
      </c>
      <c r="CK70" s="12"/>
      <c r="CL70" s="11"/>
      <c r="CM70" s="11" t="s">
        <v>2</v>
      </c>
      <c r="CN70" s="10">
        <v>198.00000000000009</v>
      </c>
      <c r="CO70" s="10">
        <v>261.99999999999955</v>
      </c>
      <c r="CP70" s="10">
        <v>460.00000000000006</v>
      </c>
      <c r="CQ70" s="10">
        <v>206.00000000000017</v>
      </c>
      <c r="CR70" s="10">
        <v>282.99999999999994</v>
      </c>
      <c r="CS70" s="10">
        <v>489.00000000000006</v>
      </c>
      <c r="CT70" s="10">
        <v>201.99999999999991</v>
      </c>
      <c r="CU70" s="10">
        <v>256.00000000000011</v>
      </c>
      <c r="CV70" s="10">
        <v>458.0000000000004</v>
      </c>
      <c r="CW70" s="9">
        <f t="shared" si="28"/>
        <v>606.00000000000011</v>
      </c>
      <c r="CX70" s="9">
        <f t="shared" si="29"/>
        <v>800.99999999999966</v>
      </c>
      <c r="CY70" s="8">
        <f t="shared" si="30"/>
        <v>1407.0000000000005</v>
      </c>
    </row>
    <row r="71" spans="2:104" ht="14.1" customHeight="1">
      <c r="B71" s="48" t="s">
        <v>18</v>
      </c>
      <c r="C71" s="45">
        <v>20313</v>
      </c>
      <c r="D71" s="45">
        <v>6668</v>
      </c>
      <c r="E71" s="44">
        <v>13645</v>
      </c>
      <c r="F71" s="45">
        <v>14845</v>
      </c>
      <c r="G71" s="45">
        <v>4088</v>
      </c>
      <c r="H71" s="44">
        <v>10757</v>
      </c>
      <c r="I71" s="45">
        <v>1749</v>
      </c>
      <c r="J71" s="54">
        <v>801</v>
      </c>
      <c r="K71" s="46">
        <v>948</v>
      </c>
      <c r="L71" s="45">
        <v>3719</v>
      </c>
      <c r="M71" s="45">
        <v>1779</v>
      </c>
      <c r="N71" s="44">
        <v>1940</v>
      </c>
      <c r="P71" s="43"/>
      <c r="Q71" s="4" t="s">
        <v>17</v>
      </c>
      <c r="V71" s="28"/>
      <c r="W71" s="28"/>
      <c r="AD71" s="39"/>
      <c r="AE71" s="38" t="s">
        <v>8</v>
      </c>
      <c r="AF71" s="42" t="s">
        <v>6</v>
      </c>
      <c r="AG71" s="36">
        <f t="shared" si="22"/>
        <v>7181.9999999999964</v>
      </c>
      <c r="AH71" s="36">
        <f t="shared" si="23"/>
        <v>7036.0000000000027</v>
      </c>
      <c r="AI71" s="35">
        <f t="shared" si="24"/>
        <v>14217.999999999985</v>
      </c>
      <c r="AJ71" s="37">
        <v>838.99999999999795</v>
      </c>
      <c r="AK71" s="37">
        <v>765.00000000000045</v>
      </c>
      <c r="AL71" s="37">
        <v>1603.9999999999982</v>
      </c>
      <c r="AM71" s="41">
        <v>807.99999999999977</v>
      </c>
      <c r="AN71" s="37">
        <v>714.0000000000008</v>
      </c>
      <c r="AO71" s="40">
        <v>1522.0000000000011</v>
      </c>
      <c r="AP71" s="37">
        <v>850.00000000000114</v>
      </c>
      <c r="AQ71" s="37">
        <v>791.99999999999955</v>
      </c>
      <c r="AR71" s="37">
        <v>1641.9999999999989</v>
      </c>
      <c r="AS71" s="41">
        <v>798.99999999999875</v>
      </c>
      <c r="AT71" s="37">
        <v>806</v>
      </c>
      <c r="AU71" s="40">
        <v>1605.0000000000023</v>
      </c>
      <c r="AV71" s="37">
        <v>727.99999999999932</v>
      </c>
      <c r="AW71" s="37">
        <v>726.00000000000034</v>
      </c>
      <c r="AX71" s="37">
        <v>1453.9999999999993</v>
      </c>
      <c r="AY71" s="41">
        <v>768.99999999999807</v>
      </c>
      <c r="AZ71" s="37">
        <v>766.99999999999795</v>
      </c>
      <c r="BA71" s="40">
        <v>1535.9999999999939</v>
      </c>
      <c r="BB71" s="37">
        <v>892.00000000000193</v>
      </c>
      <c r="BC71" s="37">
        <v>851.00000000000159</v>
      </c>
      <c r="BD71" s="37">
        <v>1742.9999999999945</v>
      </c>
      <c r="BE71" s="41">
        <v>769.99999999999852</v>
      </c>
      <c r="BF71" s="37">
        <v>860.00000000000102</v>
      </c>
      <c r="BG71" s="40">
        <v>1629.9999999999977</v>
      </c>
      <c r="BH71" s="37">
        <v>727.00000000000102</v>
      </c>
      <c r="BI71" s="37">
        <v>755.0000000000008</v>
      </c>
      <c r="BJ71" s="37">
        <v>1482.0000000000007</v>
      </c>
      <c r="BL71" s="39"/>
      <c r="BM71" s="38" t="s">
        <v>8</v>
      </c>
      <c r="BN71" s="38" t="s">
        <v>6</v>
      </c>
      <c r="BO71" s="37">
        <v>838.99999999999795</v>
      </c>
      <c r="BP71" s="37">
        <v>765.00000000000045</v>
      </c>
      <c r="BQ71" s="37">
        <v>1603.9999999999982</v>
      </c>
      <c r="BR71" s="37">
        <v>807.99999999999977</v>
      </c>
      <c r="BS71" s="37">
        <v>714.0000000000008</v>
      </c>
      <c r="BT71" s="37">
        <v>1522.0000000000011</v>
      </c>
      <c r="BU71" s="37">
        <v>850.00000000000114</v>
      </c>
      <c r="BV71" s="37">
        <v>791.99999999999955</v>
      </c>
      <c r="BW71" s="37">
        <v>1641.9999999999989</v>
      </c>
      <c r="BX71" s="37">
        <v>798.99999999999875</v>
      </c>
      <c r="BY71" s="37">
        <v>806</v>
      </c>
      <c r="BZ71" s="37">
        <v>1605.0000000000023</v>
      </c>
      <c r="CA71" s="37">
        <v>727.99999999999932</v>
      </c>
      <c r="CB71" s="37">
        <v>726.00000000000034</v>
      </c>
      <c r="CC71" s="37">
        <v>1453.9999999999993</v>
      </c>
      <c r="CD71" s="37">
        <v>768.99999999999807</v>
      </c>
      <c r="CE71" s="37">
        <v>766.99999999999795</v>
      </c>
      <c r="CF71" s="37">
        <v>1535.9999999999939</v>
      </c>
      <c r="CG71" s="36">
        <f t="shared" si="25"/>
        <v>4792.9999999999955</v>
      </c>
      <c r="CH71" s="36">
        <f t="shared" si="26"/>
        <v>4569.9999999999991</v>
      </c>
      <c r="CI71" s="35">
        <f t="shared" si="27"/>
        <v>9362.9999999999927</v>
      </c>
      <c r="CK71" s="39"/>
      <c r="CL71" s="38" t="s">
        <v>8</v>
      </c>
      <c r="CM71" s="38" t="s">
        <v>6</v>
      </c>
      <c r="CN71" s="37">
        <v>892.00000000000193</v>
      </c>
      <c r="CO71" s="37">
        <v>851.00000000000159</v>
      </c>
      <c r="CP71" s="37">
        <v>1742.9999999999945</v>
      </c>
      <c r="CQ71" s="37">
        <v>769.99999999999852</v>
      </c>
      <c r="CR71" s="37">
        <v>860.00000000000102</v>
      </c>
      <c r="CS71" s="37">
        <v>1629.9999999999977</v>
      </c>
      <c r="CT71" s="37">
        <v>727.00000000000102</v>
      </c>
      <c r="CU71" s="37">
        <v>755.0000000000008</v>
      </c>
      <c r="CV71" s="37">
        <v>1482.0000000000007</v>
      </c>
      <c r="CW71" s="36">
        <f t="shared" si="28"/>
        <v>2389.0000000000014</v>
      </c>
      <c r="CX71" s="36">
        <f t="shared" si="29"/>
        <v>2466.0000000000036</v>
      </c>
      <c r="CY71" s="35">
        <f t="shared" si="30"/>
        <v>4854.9999999999927</v>
      </c>
      <c r="CZ71" s="25"/>
    </row>
    <row r="72" spans="2:104" ht="14.1" customHeight="1">
      <c r="B72" s="34" t="s">
        <v>12</v>
      </c>
      <c r="C72" s="31">
        <v>10467</v>
      </c>
      <c r="D72" s="31">
        <v>3432</v>
      </c>
      <c r="E72" s="30">
        <v>7035</v>
      </c>
      <c r="F72" s="31">
        <v>7708</v>
      </c>
      <c r="G72" s="31">
        <v>2124</v>
      </c>
      <c r="H72" s="30">
        <v>5584</v>
      </c>
      <c r="I72" s="31">
        <v>886</v>
      </c>
      <c r="J72" s="53">
        <v>390</v>
      </c>
      <c r="K72" s="32">
        <v>496</v>
      </c>
      <c r="L72" s="31">
        <v>1873</v>
      </c>
      <c r="M72" s="31">
        <v>918</v>
      </c>
      <c r="N72" s="30">
        <v>955</v>
      </c>
      <c r="P72" s="29"/>
      <c r="Q72" s="133" t="s">
        <v>6</v>
      </c>
      <c r="R72" s="134"/>
      <c r="S72" s="134"/>
      <c r="T72" s="135"/>
      <c r="U72" s="133" t="s">
        <v>8</v>
      </c>
      <c r="V72" s="134"/>
      <c r="W72" s="134"/>
      <c r="X72" s="135"/>
      <c r="Y72" s="133" t="s">
        <v>7</v>
      </c>
      <c r="Z72" s="134"/>
      <c r="AA72" s="134"/>
      <c r="AB72" s="135"/>
      <c r="AC72" s="27"/>
      <c r="AD72" s="12"/>
      <c r="AE72" s="11"/>
      <c r="AF72" s="26" t="s">
        <v>5</v>
      </c>
      <c r="AG72" s="9">
        <f t="shared" si="22"/>
        <v>5586.0000000000018</v>
      </c>
      <c r="AH72" s="9">
        <f t="shared" si="23"/>
        <v>5165.9999999999982</v>
      </c>
      <c r="AI72" s="8">
        <f t="shared" si="24"/>
        <v>10751.999999999995</v>
      </c>
      <c r="AJ72" s="10">
        <v>665.99999999999852</v>
      </c>
      <c r="AK72" s="10">
        <v>551.99999999999932</v>
      </c>
      <c r="AL72" s="10">
        <v>1217.9999999999986</v>
      </c>
      <c r="AM72" s="14">
        <v>609.99999999999989</v>
      </c>
      <c r="AN72" s="10">
        <v>538.00000000000057</v>
      </c>
      <c r="AO72" s="13">
        <v>1147.9999999999998</v>
      </c>
      <c r="AP72" s="10">
        <v>650.00000000000023</v>
      </c>
      <c r="AQ72" s="10">
        <v>582.9999999999992</v>
      </c>
      <c r="AR72" s="10">
        <v>1233.0000000000002</v>
      </c>
      <c r="AS72" s="14">
        <v>630.99999999999909</v>
      </c>
      <c r="AT72" s="10">
        <v>596.99999999999943</v>
      </c>
      <c r="AU72" s="13">
        <v>1227.9999999999968</v>
      </c>
      <c r="AV72" s="10">
        <v>557.0000000000008</v>
      </c>
      <c r="AW72" s="10">
        <v>539.9999999999992</v>
      </c>
      <c r="AX72" s="10">
        <v>1097.0000000000005</v>
      </c>
      <c r="AY72" s="14">
        <v>603.00000000000057</v>
      </c>
      <c r="AZ72" s="10">
        <v>574.00000000000011</v>
      </c>
      <c r="BA72" s="13">
        <v>1177.0000000000018</v>
      </c>
      <c r="BB72" s="10">
        <v>718.00000000000102</v>
      </c>
      <c r="BC72" s="10">
        <v>626.99999999999943</v>
      </c>
      <c r="BD72" s="10">
        <v>1344.999999999998</v>
      </c>
      <c r="BE72" s="14">
        <v>586.00000000000045</v>
      </c>
      <c r="BF72" s="10">
        <v>618.99999999999977</v>
      </c>
      <c r="BG72" s="13">
        <v>1204.9999999999989</v>
      </c>
      <c r="BH72" s="10">
        <v>565.00000000000136</v>
      </c>
      <c r="BI72" s="10">
        <v>536.00000000000091</v>
      </c>
      <c r="BJ72" s="10">
        <v>1101.0000000000016</v>
      </c>
      <c r="BL72" s="12"/>
      <c r="BM72" s="11"/>
      <c r="BN72" s="11" t="s">
        <v>5</v>
      </c>
      <c r="BO72" s="10">
        <v>665.99999999999852</v>
      </c>
      <c r="BP72" s="10">
        <v>551.99999999999932</v>
      </c>
      <c r="BQ72" s="10">
        <v>1217.9999999999986</v>
      </c>
      <c r="BR72" s="10">
        <v>609.99999999999989</v>
      </c>
      <c r="BS72" s="10">
        <v>538.00000000000057</v>
      </c>
      <c r="BT72" s="10">
        <v>1147.9999999999998</v>
      </c>
      <c r="BU72" s="10">
        <v>650.00000000000023</v>
      </c>
      <c r="BV72" s="10">
        <v>582.9999999999992</v>
      </c>
      <c r="BW72" s="10">
        <v>1233.0000000000002</v>
      </c>
      <c r="BX72" s="10">
        <v>630.99999999999909</v>
      </c>
      <c r="BY72" s="10">
        <v>596.99999999999943</v>
      </c>
      <c r="BZ72" s="10">
        <v>1227.9999999999968</v>
      </c>
      <c r="CA72" s="10">
        <v>557.0000000000008</v>
      </c>
      <c r="CB72" s="10">
        <v>539.9999999999992</v>
      </c>
      <c r="CC72" s="10">
        <v>1097.0000000000005</v>
      </c>
      <c r="CD72" s="10">
        <v>603.00000000000057</v>
      </c>
      <c r="CE72" s="10">
        <v>574.00000000000011</v>
      </c>
      <c r="CF72" s="10">
        <v>1177.0000000000018</v>
      </c>
      <c r="CG72" s="9">
        <f t="shared" si="25"/>
        <v>3716.9999999999991</v>
      </c>
      <c r="CH72" s="9">
        <f t="shared" si="26"/>
        <v>3383.9999999999977</v>
      </c>
      <c r="CI72" s="8">
        <f t="shared" si="27"/>
        <v>7100.9999999999964</v>
      </c>
      <c r="CK72" s="12"/>
      <c r="CL72" s="11"/>
      <c r="CM72" s="11" t="s">
        <v>5</v>
      </c>
      <c r="CN72" s="10">
        <v>718.00000000000102</v>
      </c>
      <c r="CO72" s="10">
        <v>626.99999999999943</v>
      </c>
      <c r="CP72" s="10">
        <v>1344.999999999998</v>
      </c>
      <c r="CQ72" s="10">
        <v>586.00000000000045</v>
      </c>
      <c r="CR72" s="10">
        <v>618.99999999999977</v>
      </c>
      <c r="CS72" s="10">
        <v>1204.9999999999989</v>
      </c>
      <c r="CT72" s="10">
        <v>565.00000000000136</v>
      </c>
      <c r="CU72" s="10">
        <v>536.00000000000091</v>
      </c>
      <c r="CV72" s="10">
        <v>1101.0000000000016</v>
      </c>
      <c r="CW72" s="9">
        <f t="shared" si="28"/>
        <v>1869.0000000000027</v>
      </c>
      <c r="CX72" s="9">
        <f t="shared" si="29"/>
        <v>1782</v>
      </c>
      <c r="CY72" s="8">
        <f t="shared" si="30"/>
        <v>3650.9999999999982</v>
      </c>
      <c r="CZ72" s="25"/>
    </row>
    <row r="73" spans="2:104" ht="14.1" customHeight="1">
      <c r="B73" s="34" t="s">
        <v>11</v>
      </c>
      <c r="C73" s="31">
        <v>9846</v>
      </c>
      <c r="D73" s="31">
        <v>3236</v>
      </c>
      <c r="E73" s="30">
        <v>6610</v>
      </c>
      <c r="F73" s="31">
        <v>7137</v>
      </c>
      <c r="G73" s="31">
        <v>1964</v>
      </c>
      <c r="H73" s="30">
        <v>5173</v>
      </c>
      <c r="I73" s="31">
        <v>863</v>
      </c>
      <c r="J73" s="53">
        <v>411</v>
      </c>
      <c r="K73" s="32">
        <v>452</v>
      </c>
      <c r="L73" s="31">
        <v>1846</v>
      </c>
      <c r="M73" s="31">
        <v>861</v>
      </c>
      <c r="N73" s="30">
        <v>985</v>
      </c>
      <c r="P73" s="29"/>
      <c r="Q73" s="18" t="s">
        <v>6</v>
      </c>
      <c r="R73" s="20" t="s">
        <v>5</v>
      </c>
      <c r="S73" s="20" t="s">
        <v>0</v>
      </c>
      <c r="T73" s="19" t="s">
        <v>2</v>
      </c>
      <c r="U73" s="18" t="s">
        <v>6</v>
      </c>
      <c r="V73" s="28" t="s">
        <v>5</v>
      </c>
      <c r="W73" s="28" t="s">
        <v>0</v>
      </c>
      <c r="X73" s="19" t="s">
        <v>2</v>
      </c>
      <c r="Y73" s="18" t="s">
        <v>6</v>
      </c>
      <c r="Z73" s="20" t="s">
        <v>5</v>
      </c>
      <c r="AA73" s="20" t="s">
        <v>0</v>
      </c>
      <c r="AB73" s="19" t="s">
        <v>2</v>
      </c>
      <c r="AC73" s="27"/>
      <c r="AD73" s="12"/>
      <c r="AE73" s="11"/>
      <c r="AF73" s="26" t="s">
        <v>0</v>
      </c>
      <c r="AG73" s="9">
        <f t="shared" si="22"/>
        <v>97.000000000000014</v>
      </c>
      <c r="AH73" s="9">
        <f t="shared" si="23"/>
        <v>89.000000000000014</v>
      </c>
      <c r="AI73" s="8">
        <f t="shared" si="24"/>
        <v>186</v>
      </c>
      <c r="AJ73" s="10">
        <v>11.000000000000004</v>
      </c>
      <c r="AK73" s="10">
        <v>14.000000000000002</v>
      </c>
      <c r="AL73" s="10">
        <v>25</v>
      </c>
      <c r="AM73" s="14">
        <v>16.999999999999996</v>
      </c>
      <c r="AN73" s="10">
        <v>8</v>
      </c>
      <c r="AO73" s="13">
        <v>24.999999999999989</v>
      </c>
      <c r="AP73" s="10">
        <v>14.000000000000005</v>
      </c>
      <c r="AQ73" s="10">
        <v>8.0000000000000053</v>
      </c>
      <c r="AR73" s="10">
        <v>22.000000000000007</v>
      </c>
      <c r="AS73" s="14">
        <v>15.000000000000004</v>
      </c>
      <c r="AT73" s="10">
        <v>15.000000000000011</v>
      </c>
      <c r="AU73" s="13">
        <v>30.000000000000007</v>
      </c>
      <c r="AV73" s="10">
        <v>10</v>
      </c>
      <c r="AW73" s="10">
        <v>8</v>
      </c>
      <c r="AX73" s="10">
        <v>18.000000000000004</v>
      </c>
      <c r="AY73" s="14">
        <v>10</v>
      </c>
      <c r="AZ73" s="10">
        <v>11.999999999999998</v>
      </c>
      <c r="BA73" s="13">
        <v>21.999999999999996</v>
      </c>
      <c r="BB73" s="10">
        <v>8.9999999999999982</v>
      </c>
      <c r="BC73" s="10">
        <v>8</v>
      </c>
      <c r="BD73" s="10">
        <v>16.999999999999996</v>
      </c>
      <c r="BE73" s="14">
        <v>8.0000000000000018</v>
      </c>
      <c r="BF73" s="10">
        <v>7.0000000000000027</v>
      </c>
      <c r="BG73" s="13">
        <v>15.000000000000002</v>
      </c>
      <c r="BH73" s="10">
        <v>3.0000000000000009</v>
      </c>
      <c r="BI73" s="10">
        <v>8.9999999999999982</v>
      </c>
      <c r="BJ73" s="10">
        <v>12.000000000000004</v>
      </c>
      <c r="BL73" s="12"/>
      <c r="BM73" s="11"/>
      <c r="BN73" s="11" t="s">
        <v>0</v>
      </c>
      <c r="BO73" s="10">
        <v>11.000000000000004</v>
      </c>
      <c r="BP73" s="10">
        <v>14.000000000000002</v>
      </c>
      <c r="BQ73" s="10">
        <v>25</v>
      </c>
      <c r="BR73" s="10">
        <v>16.999999999999996</v>
      </c>
      <c r="BS73" s="10">
        <v>8</v>
      </c>
      <c r="BT73" s="10">
        <v>24.999999999999989</v>
      </c>
      <c r="BU73" s="10">
        <v>14.000000000000005</v>
      </c>
      <c r="BV73" s="10">
        <v>8.0000000000000053</v>
      </c>
      <c r="BW73" s="10">
        <v>22.000000000000007</v>
      </c>
      <c r="BX73" s="10">
        <v>15.000000000000004</v>
      </c>
      <c r="BY73" s="10">
        <v>15.000000000000011</v>
      </c>
      <c r="BZ73" s="10">
        <v>30.000000000000007</v>
      </c>
      <c r="CA73" s="10">
        <v>10</v>
      </c>
      <c r="CB73" s="10">
        <v>8</v>
      </c>
      <c r="CC73" s="10">
        <v>18.000000000000004</v>
      </c>
      <c r="CD73" s="10">
        <v>10</v>
      </c>
      <c r="CE73" s="10">
        <v>11.999999999999998</v>
      </c>
      <c r="CF73" s="10">
        <v>21.999999999999996</v>
      </c>
      <c r="CG73" s="9">
        <f t="shared" si="25"/>
        <v>77.000000000000014</v>
      </c>
      <c r="CH73" s="9">
        <f t="shared" si="26"/>
        <v>65.000000000000014</v>
      </c>
      <c r="CI73" s="8">
        <f t="shared" si="27"/>
        <v>142</v>
      </c>
      <c r="CK73" s="12"/>
      <c r="CL73" s="11"/>
      <c r="CM73" s="11" t="s">
        <v>0</v>
      </c>
      <c r="CN73" s="10">
        <v>8.9999999999999982</v>
      </c>
      <c r="CO73" s="10">
        <v>8</v>
      </c>
      <c r="CP73" s="10">
        <v>16.999999999999996</v>
      </c>
      <c r="CQ73" s="10">
        <v>8.0000000000000018</v>
      </c>
      <c r="CR73" s="10">
        <v>7.0000000000000027</v>
      </c>
      <c r="CS73" s="10">
        <v>15.000000000000002</v>
      </c>
      <c r="CT73" s="10">
        <v>3.0000000000000009</v>
      </c>
      <c r="CU73" s="10">
        <v>8.9999999999999982</v>
      </c>
      <c r="CV73" s="10">
        <v>12.000000000000004</v>
      </c>
      <c r="CW73" s="9">
        <f t="shared" si="28"/>
        <v>20</v>
      </c>
      <c r="CX73" s="9">
        <f t="shared" si="29"/>
        <v>24</v>
      </c>
      <c r="CY73" s="8">
        <f t="shared" si="30"/>
        <v>44</v>
      </c>
      <c r="CZ73" s="25"/>
    </row>
    <row r="74" spans="2:104" ht="5.0999999999999996" customHeight="1">
      <c r="B74" s="34"/>
      <c r="C74" s="51"/>
      <c r="D74" s="51"/>
      <c r="E74" s="50"/>
      <c r="F74" s="51"/>
      <c r="G74" s="51"/>
      <c r="H74" s="50"/>
      <c r="I74" s="51"/>
      <c r="J74" s="50"/>
      <c r="K74" s="52"/>
      <c r="L74" s="51"/>
      <c r="M74" s="51"/>
      <c r="N74" s="50"/>
      <c r="P74" s="29" t="s">
        <v>3</v>
      </c>
      <c r="Q74" s="18">
        <v>71448.999999999927</v>
      </c>
      <c r="R74" s="20">
        <v>58438.000000000102</v>
      </c>
      <c r="S74" s="20">
        <v>7855.0000000000064</v>
      </c>
      <c r="T74" s="19">
        <v>5156</v>
      </c>
      <c r="U74" s="18">
        <v>50827.999999999942</v>
      </c>
      <c r="V74" s="49">
        <v>38940.000000000022</v>
      </c>
      <c r="W74" s="49">
        <v>7604.0000000000036</v>
      </c>
      <c r="X74" s="16">
        <v>4284</v>
      </c>
      <c r="Y74" s="18">
        <v>20620.999999999985</v>
      </c>
      <c r="Z74" s="17">
        <v>19498.000000000007</v>
      </c>
      <c r="AA74" s="17">
        <v>251.00000000000011</v>
      </c>
      <c r="AB74" s="16">
        <v>872</v>
      </c>
      <c r="AC74" s="27"/>
      <c r="AD74" s="12"/>
      <c r="AE74" s="11"/>
      <c r="AF74" s="26" t="s">
        <v>2</v>
      </c>
      <c r="AG74" s="9">
        <f t="shared" si="22"/>
        <v>1499.0000000000005</v>
      </c>
      <c r="AH74" s="9">
        <f t="shared" si="23"/>
        <v>1780.9999999999998</v>
      </c>
      <c r="AI74" s="8">
        <f t="shared" si="24"/>
        <v>3280.0000000000018</v>
      </c>
      <c r="AJ74" s="10">
        <v>161.99999999999991</v>
      </c>
      <c r="AK74" s="10">
        <v>198.99999999999994</v>
      </c>
      <c r="AL74" s="10">
        <v>361</v>
      </c>
      <c r="AM74" s="14">
        <v>180.99999999999989</v>
      </c>
      <c r="AN74" s="10">
        <v>167.99999999999986</v>
      </c>
      <c r="AO74" s="13">
        <v>349.00000000000017</v>
      </c>
      <c r="AP74" s="10">
        <v>186.00000000000037</v>
      </c>
      <c r="AQ74" s="10">
        <v>200.99999999999997</v>
      </c>
      <c r="AR74" s="10">
        <v>387.00000000000045</v>
      </c>
      <c r="AS74" s="14">
        <v>152.99999999999997</v>
      </c>
      <c r="AT74" s="10">
        <v>193.99999999999989</v>
      </c>
      <c r="AU74" s="13">
        <v>347.00000000000017</v>
      </c>
      <c r="AV74" s="10">
        <v>161.00000000000006</v>
      </c>
      <c r="AW74" s="10">
        <v>178.00000000000009</v>
      </c>
      <c r="AX74" s="10">
        <v>339.00000000000068</v>
      </c>
      <c r="AY74" s="14">
        <v>156.00000000000017</v>
      </c>
      <c r="AZ74" s="10">
        <v>181.00000000000014</v>
      </c>
      <c r="BA74" s="13">
        <v>337.00000000000034</v>
      </c>
      <c r="BB74" s="10">
        <v>165.00000000000009</v>
      </c>
      <c r="BC74" s="10">
        <v>215.99999999999983</v>
      </c>
      <c r="BD74" s="10">
        <v>381.00000000000011</v>
      </c>
      <c r="BE74" s="14">
        <v>176.00000000000003</v>
      </c>
      <c r="BF74" s="10">
        <v>233.99999999999997</v>
      </c>
      <c r="BG74" s="13">
        <v>410.00000000000011</v>
      </c>
      <c r="BH74" s="10">
        <v>159.00000000000011</v>
      </c>
      <c r="BI74" s="10">
        <v>210.00000000000006</v>
      </c>
      <c r="BJ74" s="10">
        <v>369.00000000000017</v>
      </c>
      <c r="BL74" s="12"/>
      <c r="BM74" s="11"/>
      <c r="BN74" s="11" t="s">
        <v>2</v>
      </c>
      <c r="BO74" s="10">
        <v>161.99999999999991</v>
      </c>
      <c r="BP74" s="10">
        <v>198.99999999999994</v>
      </c>
      <c r="BQ74" s="10">
        <v>361</v>
      </c>
      <c r="BR74" s="10">
        <v>180.99999999999989</v>
      </c>
      <c r="BS74" s="10">
        <v>167.99999999999986</v>
      </c>
      <c r="BT74" s="10">
        <v>349.00000000000017</v>
      </c>
      <c r="BU74" s="10">
        <v>186.00000000000037</v>
      </c>
      <c r="BV74" s="10">
        <v>200.99999999999997</v>
      </c>
      <c r="BW74" s="10">
        <v>387.00000000000045</v>
      </c>
      <c r="BX74" s="10">
        <v>152.99999999999997</v>
      </c>
      <c r="BY74" s="10">
        <v>193.99999999999989</v>
      </c>
      <c r="BZ74" s="10">
        <v>347.00000000000017</v>
      </c>
      <c r="CA74" s="10">
        <v>161.00000000000006</v>
      </c>
      <c r="CB74" s="10">
        <v>178.00000000000009</v>
      </c>
      <c r="CC74" s="10">
        <v>339.00000000000068</v>
      </c>
      <c r="CD74" s="10">
        <v>156.00000000000017</v>
      </c>
      <c r="CE74" s="10">
        <v>181.00000000000014</v>
      </c>
      <c r="CF74" s="10">
        <v>337.00000000000034</v>
      </c>
      <c r="CG74" s="9">
        <f t="shared" si="25"/>
        <v>999.00000000000045</v>
      </c>
      <c r="CH74" s="9">
        <f t="shared" si="26"/>
        <v>1121</v>
      </c>
      <c r="CI74" s="8">
        <f t="shared" si="27"/>
        <v>2120.0000000000018</v>
      </c>
      <c r="CK74" s="12"/>
      <c r="CL74" s="11"/>
      <c r="CM74" s="11" t="s">
        <v>2</v>
      </c>
      <c r="CN74" s="10">
        <v>165.00000000000009</v>
      </c>
      <c r="CO74" s="10">
        <v>215.99999999999983</v>
      </c>
      <c r="CP74" s="10">
        <v>381.00000000000011</v>
      </c>
      <c r="CQ74" s="10">
        <v>176.00000000000003</v>
      </c>
      <c r="CR74" s="10">
        <v>233.99999999999997</v>
      </c>
      <c r="CS74" s="10">
        <v>410.00000000000011</v>
      </c>
      <c r="CT74" s="10">
        <v>159.00000000000011</v>
      </c>
      <c r="CU74" s="10">
        <v>210.00000000000006</v>
      </c>
      <c r="CV74" s="10">
        <v>369.00000000000017</v>
      </c>
      <c r="CW74" s="9">
        <f t="shared" si="28"/>
        <v>500.00000000000023</v>
      </c>
      <c r="CX74" s="9">
        <f t="shared" si="29"/>
        <v>659.99999999999977</v>
      </c>
      <c r="CY74" s="8">
        <f t="shared" si="30"/>
        <v>1160.0000000000005</v>
      </c>
    </row>
    <row r="75" spans="2:104" ht="14.1" customHeight="1">
      <c r="B75" s="48" t="s">
        <v>16</v>
      </c>
      <c r="C75" s="45">
        <v>10842</v>
      </c>
      <c r="D75" s="45">
        <v>3213</v>
      </c>
      <c r="E75" s="44">
        <v>7629</v>
      </c>
      <c r="F75" s="45">
        <v>6324</v>
      </c>
      <c r="G75" s="45">
        <v>1562</v>
      </c>
      <c r="H75" s="44">
        <v>4762</v>
      </c>
      <c r="I75" s="45">
        <v>2091</v>
      </c>
      <c r="J75" s="54">
        <v>1194</v>
      </c>
      <c r="K75" s="46">
        <v>897</v>
      </c>
      <c r="L75" s="45">
        <v>2427</v>
      </c>
      <c r="M75" s="45">
        <v>457</v>
      </c>
      <c r="N75" s="44">
        <v>1970</v>
      </c>
      <c r="P75" s="43" t="s">
        <v>10</v>
      </c>
      <c r="Q75" s="4">
        <v>68496.999999999985</v>
      </c>
      <c r="R75" s="4">
        <v>55466.000000000044</v>
      </c>
      <c r="S75" s="4">
        <v>7574</v>
      </c>
      <c r="T75" s="4">
        <v>5456.9999999999982</v>
      </c>
      <c r="U75" s="4">
        <v>49785.999999999985</v>
      </c>
      <c r="V75" s="28">
        <v>37816.999999999956</v>
      </c>
      <c r="W75" s="28">
        <v>7367.0000000000027</v>
      </c>
      <c r="X75" s="4">
        <v>4601.9999999999982</v>
      </c>
      <c r="Y75" s="4">
        <v>18711.000000000033</v>
      </c>
      <c r="Z75" s="4">
        <v>17648.999999999989</v>
      </c>
      <c r="AA75" s="4">
        <v>207.00000000000006</v>
      </c>
      <c r="AB75" s="4">
        <v>854.99999999999989</v>
      </c>
      <c r="AD75" s="39"/>
      <c r="AE75" s="38" t="s">
        <v>7</v>
      </c>
      <c r="AF75" s="42" t="s">
        <v>6</v>
      </c>
      <c r="AG75" s="36">
        <f t="shared" si="22"/>
        <v>9149.0000000000109</v>
      </c>
      <c r="AH75" s="36">
        <f t="shared" si="23"/>
        <v>8597.9999999999964</v>
      </c>
      <c r="AI75" s="35">
        <f t="shared" si="24"/>
        <v>17747</v>
      </c>
      <c r="AJ75" s="37">
        <v>1156.0000000000014</v>
      </c>
      <c r="AK75" s="37">
        <v>1088</v>
      </c>
      <c r="AL75" s="37">
        <v>2244.0000000000068</v>
      </c>
      <c r="AM75" s="41">
        <v>1228.9999999999998</v>
      </c>
      <c r="AN75" s="37">
        <v>1089.0000000000014</v>
      </c>
      <c r="AO75" s="40">
        <v>2318.0000000000023</v>
      </c>
      <c r="AP75" s="37">
        <v>1221.0000000000043</v>
      </c>
      <c r="AQ75" s="37">
        <v>1152.0000000000007</v>
      </c>
      <c r="AR75" s="37">
        <v>2372.9999999999932</v>
      </c>
      <c r="AS75" s="41">
        <v>1313</v>
      </c>
      <c r="AT75" s="37">
        <v>1126.0000000000002</v>
      </c>
      <c r="AU75" s="40">
        <v>2439.0000000000027</v>
      </c>
      <c r="AV75" s="37">
        <v>1167.0000000000018</v>
      </c>
      <c r="AW75" s="37">
        <v>1091.9999999999966</v>
      </c>
      <c r="AX75" s="37">
        <v>2259.0000000000059</v>
      </c>
      <c r="AY75" s="41">
        <v>1088.0000000000011</v>
      </c>
      <c r="AZ75" s="37">
        <v>1025.9999999999989</v>
      </c>
      <c r="BA75" s="40">
        <v>2114.0000000000027</v>
      </c>
      <c r="BB75" s="37">
        <v>737.0000000000008</v>
      </c>
      <c r="BC75" s="37">
        <v>733.99999999999818</v>
      </c>
      <c r="BD75" s="37">
        <v>1470.999999999997</v>
      </c>
      <c r="BE75" s="41">
        <v>649.00000000000182</v>
      </c>
      <c r="BF75" s="37">
        <v>700.00000000000148</v>
      </c>
      <c r="BG75" s="40">
        <v>1348.9999999999955</v>
      </c>
      <c r="BH75" s="37">
        <v>589</v>
      </c>
      <c r="BI75" s="37">
        <v>590.99999999999852</v>
      </c>
      <c r="BJ75" s="37">
        <v>1179.9999999999964</v>
      </c>
      <c r="BL75" s="39"/>
      <c r="BM75" s="38" t="s">
        <v>7</v>
      </c>
      <c r="BN75" s="38" t="s">
        <v>6</v>
      </c>
      <c r="BO75" s="37">
        <v>1156.0000000000014</v>
      </c>
      <c r="BP75" s="37">
        <v>1088</v>
      </c>
      <c r="BQ75" s="37">
        <v>2244.0000000000068</v>
      </c>
      <c r="BR75" s="37">
        <v>1228.9999999999998</v>
      </c>
      <c r="BS75" s="37">
        <v>1089.0000000000014</v>
      </c>
      <c r="BT75" s="37">
        <v>2318.0000000000023</v>
      </c>
      <c r="BU75" s="37">
        <v>1221.0000000000043</v>
      </c>
      <c r="BV75" s="37">
        <v>1152.0000000000007</v>
      </c>
      <c r="BW75" s="37">
        <v>2372.9999999999932</v>
      </c>
      <c r="BX75" s="37">
        <v>1313</v>
      </c>
      <c r="BY75" s="37">
        <v>1126.0000000000002</v>
      </c>
      <c r="BZ75" s="37">
        <v>2439.0000000000027</v>
      </c>
      <c r="CA75" s="37">
        <v>1167.0000000000018</v>
      </c>
      <c r="CB75" s="37">
        <v>1091.9999999999966</v>
      </c>
      <c r="CC75" s="37">
        <v>2259.0000000000059</v>
      </c>
      <c r="CD75" s="37">
        <v>1088.0000000000011</v>
      </c>
      <c r="CE75" s="37">
        <v>1025.9999999999989</v>
      </c>
      <c r="CF75" s="37">
        <v>2114.0000000000027</v>
      </c>
      <c r="CG75" s="36">
        <f t="shared" si="25"/>
        <v>7174.0000000000082</v>
      </c>
      <c r="CH75" s="36">
        <f t="shared" si="26"/>
        <v>6572.9999999999973</v>
      </c>
      <c r="CI75" s="35">
        <f t="shared" si="27"/>
        <v>13747.000000000011</v>
      </c>
      <c r="CK75" s="39"/>
      <c r="CL75" s="38" t="s">
        <v>7</v>
      </c>
      <c r="CM75" s="38" t="s">
        <v>6</v>
      </c>
      <c r="CN75" s="37">
        <v>737.0000000000008</v>
      </c>
      <c r="CO75" s="37">
        <v>733.99999999999818</v>
      </c>
      <c r="CP75" s="37">
        <v>1470.999999999997</v>
      </c>
      <c r="CQ75" s="37">
        <v>649.00000000000182</v>
      </c>
      <c r="CR75" s="37">
        <v>700.00000000000148</v>
      </c>
      <c r="CS75" s="37">
        <v>1348.9999999999955</v>
      </c>
      <c r="CT75" s="37">
        <v>589</v>
      </c>
      <c r="CU75" s="37">
        <v>590.99999999999852</v>
      </c>
      <c r="CV75" s="37">
        <v>1179.9999999999964</v>
      </c>
      <c r="CW75" s="36">
        <f t="shared" si="28"/>
        <v>1975.0000000000027</v>
      </c>
      <c r="CX75" s="36">
        <f t="shared" si="29"/>
        <v>2024.9999999999982</v>
      </c>
      <c r="CY75" s="35">
        <f t="shared" si="30"/>
        <v>3999.9999999999891</v>
      </c>
      <c r="CZ75" s="25"/>
    </row>
    <row r="76" spans="2:104" ht="14.1" customHeight="1">
      <c r="B76" s="34" t="s">
        <v>12</v>
      </c>
      <c r="C76" s="31">
        <v>5571</v>
      </c>
      <c r="D76" s="31">
        <v>1593</v>
      </c>
      <c r="E76" s="30">
        <v>3978</v>
      </c>
      <c r="F76" s="31">
        <v>3233</v>
      </c>
      <c r="G76" s="31">
        <v>768</v>
      </c>
      <c r="H76" s="30">
        <v>2465</v>
      </c>
      <c r="I76" s="31">
        <v>1074</v>
      </c>
      <c r="J76" s="53">
        <v>601</v>
      </c>
      <c r="K76" s="32">
        <v>473</v>
      </c>
      <c r="L76" s="31">
        <v>1264</v>
      </c>
      <c r="M76" s="31">
        <v>224</v>
      </c>
      <c r="N76" s="30">
        <v>1040</v>
      </c>
      <c r="P76" s="29" t="s">
        <v>6</v>
      </c>
      <c r="Q76" s="133">
        <v>139945.99999999991</v>
      </c>
      <c r="R76" s="134">
        <v>113903.99999999977</v>
      </c>
      <c r="S76" s="134">
        <v>15429</v>
      </c>
      <c r="T76" s="135">
        <v>10612.999999999996</v>
      </c>
      <c r="U76" s="133">
        <v>100614.00000000017</v>
      </c>
      <c r="V76" s="134">
        <v>76756.999999999956</v>
      </c>
      <c r="W76" s="134">
        <v>14971.000000000009</v>
      </c>
      <c r="X76" s="135">
        <v>8886</v>
      </c>
      <c r="Y76" s="133">
        <v>39332.000000000007</v>
      </c>
      <c r="Z76" s="134">
        <v>37146.999999999964</v>
      </c>
      <c r="AA76" s="134">
        <v>458.00000000000011</v>
      </c>
      <c r="AB76" s="135">
        <v>1727.0000000000002</v>
      </c>
      <c r="AC76" s="27"/>
      <c r="AD76" s="12"/>
      <c r="AE76" s="11"/>
      <c r="AF76" s="26" t="s">
        <v>5</v>
      </c>
      <c r="AG76" s="9">
        <f t="shared" si="22"/>
        <v>8939.9999999999909</v>
      </c>
      <c r="AH76" s="9">
        <f t="shared" si="23"/>
        <v>8349.0000000000036</v>
      </c>
      <c r="AI76" s="8">
        <f t="shared" si="24"/>
        <v>17289</v>
      </c>
      <c r="AJ76" s="10">
        <v>1141.0000000000002</v>
      </c>
      <c r="AK76" s="10">
        <v>1069.9999999999995</v>
      </c>
      <c r="AL76" s="10">
        <v>2210.9999999999977</v>
      </c>
      <c r="AM76" s="14">
        <v>1211.0000000000002</v>
      </c>
      <c r="AN76" s="10">
        <v>1066.0000000000036</v>
      </c>
      <c r="AO76" s="13">
        <v>2276.9999999999982</v>
      </c>
      <c r="AP76" s="10">
        <v>1201.999999999995</v>
      </c>
      <c r="AQ76" s="10">
        <v>1131.0000000000011</v>
      </c>
      <c r="AR76" s="10">
        <v>2332.9999999999991</v>
      </c>
      <c r="AS76" s="14">
        <v>1289.9999999999993</v>
      </c>
      <c r="AT76" s="10">
        <v>1113.000000000005</v>
      </c>
      <c r="AU76" s="13">
        <v>2403.0000000000055</v>
      </c>
      <c r="AV76" s="10">
        <v>1154.0000000000005</v>
      </c>
      <c r="AW76" s="10">
        <v>1080.9999999999973</v>
      </c>
      <c r="AX76" s="10">
        <v>2235.0000000000023</v>
      </c>
      <c r="AY76" s="14">
        <v>1072.9999999999975</v>
      </c>
      <c r="AZ76" s="10">
        <v>1004.0000000000005</v>
      </c>
      <c r="BA76" s="13">
        <v>2076.9999999999977</v>
      </c>
      <c r="BB76" s="10">
        <v>704.00000000000136</v>
      </c>
      <c r="BC76" s="10">
        <v>687.99999999999773</v>
      </c>
      <c r="BD76" s="10">
        <v>1392.0000000000007</v>
      </c>
      <c r="BE76" s="14">
        <v>618.99999999999955</v>
      </c>
      <c r="BF76" s="10">
        <v>651.00000000000034</v>
      </c>
      <c r="BG76" s="13">
        <v>1270.0000000000009</v>
      </c>
      <c r="BH76" s="10">
        <v>545.99999999999864</v>
      </c>
      <c r="BI76" s="10">
        <v>544.99999999999909</v>
      </c>
      <c r="BJ76" s="10">
        <v>1091.0000000000011</v>
      </c>
      <c r="BL76" s="12"/>
      <c r="BM76" s="11"/>
      <c r="BN76" s="11" t="s">
        <v>5</v>
      </c>
      <c r="BO76" s="10">
        <v>1141.0000000000002</v>
      </c>
      <c r="BP76" s="10">
        <v>1069.9999999999995</v>
      </c>
      <c r="BQ76" s="10">
        <v>2210.9999999999977</v>
      </c>
      <c r="BR76" s="10">
        <v>1211.0000000000002</v>
      </c>
      <c r="BS76" s="10">
        <v>1066.0000000000036</v>
      </c>
      <c r="BT76" s="10">
        <v>2276.9999999999982</v>
      </c>
      <c r="BU76" s="10">
        <v>1201.999999999995</v>
      </c>
      <c r="BV76" s="10">
        <v>1131.0000000000011</v>
      </c>
      <c r="BW76" s="10">
        <v>2332.9999999999991</v>
      </c>
      <c r="BX76" s="10">
        <v>1289.9999999999993</v>
      </c>
      <c r="BY76" s="10">
        <v>1113.000000000005</v>
      </c>
      <c r="BZ76" s="10">
        <v>2403.0000000000055</v>
      </c>
      <c r="CA76" s="10">
        <v>1154.0000000000005</v>
      </c>
      <c r="CB76" s="10">
        <v>1080.9999999999973</v>
      </c>
      <c r="CC76" s="10">
        <v>2235.0000000000023</v>
      </c>
      <c r="CD76" s="10">
        <v>1072.9999999999975</v>
      </c>
      <c r="CE76" s="10">
        <v>1004.0000000000005</v>
      </c>
      <c r="CF76" s="10">
        <v>2076.9999999999977</v>
      </c>
      <c r="CG76" s="9">
        <f t="shared" si="25"/>
        <v>7070.9999999999918</v>
      </c>
      <c r="CH76" s="9">
        <f t="shared" si="26"/>
        <v>6465.0000000000073</v>
      </c>
      <c r="CI76" s="8">
        <f t="shared" si="27"/>
        <v>13536</v>
      </c>
      <c r="CK76" s="12"/>
      <c r="CL76" s="11"/>
      <c r="CM76" s="11" t="s">
        <v>5</v>
      </c>
      <c r="CN76" s="10">
        <v>704.00000000000136</v>
      </c>
      <c r="CO76" s="10">
        <v>687.99999999999773</v>
      </c>
      <c r="CP76" s="10">
        <v>1392.0000000000007</v>
      </c>
      <c r="CQ76" s="10">
        <v>618.99999999999955</v>
      </c>
      <c r="CR76" s="10">
        <v>651.00000000000034</v>
      </c>
      <c r="CS76" s="10">
        <v>1270.0000000000009</v>
      </c>
      <c r="CT76" s="10">
        <v>545.99999999999864</v>
      </c>
      <c r="CU76" s="10">
        <v>544.99999999999909</v>
      </c>
      <c r="CV76" s="10">
        <v>1091.0000000000011</v>
      </c>
      <c r="CW76" s="9">
        <f t="shared" si="28"/>
        <v>1868.9999999999995</v>
      </c>
      <c r="CX76" s="9">
        <f t="shared" si="29"/>
        <v>1883.9999999999973</v>
      </c>
      <c r="CY76" s="8">
        <f t="shared" si="30"/>
        <v>3753.0000000000027</v>
      </c>
      <c r="CZ76" s="25"/>
    </row>
    <row r="77" spans="2:104" ht="14.1" customHeight="1">
      <c r="B77" s="34" t="s">
        <v>11</v>
      </c>
      <c r="C77" s="31">
        <v>5271</v>
      </c>
      <c r="D77" s="31">
        <v>1620</v>
      </c>
      <c r="E77" s="30">
        <v>3651</v>
      </c>
      <c r="F77" s="31">
        <v>3091</v>
      </c>
      <c r="G77" s="31">
        <v>794</v>
      </c>
      <c r="H77" s="30">
        <v>2297</v>
      </c>
      <c r="I77" s="31">
        <v>1017</v>
      </c>
      <c r="J77" s="53">
        <v>593</v>
      </c>
      <c r="K77" s="32">
        <v>424</v>
      </c>
      <c r="L77" s="31">
        <v>1163</v>
      </c>
      <c r="M77" s="31">
        <v>233</v>
      </c>
      <c r="N77" s="30">
        <v>930</v>
      </c>
      <c r="P77" s="29"/>
      <c r="Q77" s="18" t="s">
        <v>15</v>
      </c>
      <c r="R77" s="20"/>
      <c r="S77" s="20"/>
      <c r="T77" s="19"/>
      <c r="U77" s="18"/>
      <c r="V77" s="28"/>
      <c r="W77" s="28"/>
      <c r="X77" s="19"/>
      <c r="Y77" s="18"/>
      <c r="Z77" s="20"/>
      <c r="AA77" s="20"/>
      <c r="AB77" s="19"/>
      <c r="AC77" s="27"/>
      <c r="AD77" s="12"/>
      <c r="AE77" s="11"/>
      <c r="AF77" s="26" t="s">
        <v>0</v>
      </c>
      <c r="AG77" s="9">
        <f t="shared" si="22"/>
        <v>3</v>
      </c>
      <c r="AH77" s="9">
        <f t="shared" si="23"/>
        <v>6</v>
      </c>
      <c r="AI77" s="8">
        <f t="shared" si="24"/>
        <v>9</v>
      </c>
      <c r="AJ77" s="10">
        <v>0</v>
      </c>
      <c r="AK77" s="10">
        <v>0</v>
      </c>
      <c r="AL77" s="10">
        <v>0</v>
      </c>
      <c r="AM77" s="14">
        <v>0</v>
      </c>
      <c r="AN77" s="10">
        <v>0</v>
      </c>
      <c r="AO77" s="13">
        <v>0</v>
      </c>
      <c r="AP77" s="10">
        <v>0.99999999999999989</v>
      </c>
      <c r="AQ77" s="10">
        <v>1.9999999999999998</v>
      </c>
      <c r="AR77" s="10">
        <v>3.0000000000000004</v>
      </c>
      <c r="AS77" s="14">
        <v>1.0000000000000002</v>
      </c>
      <c r="AT77" s="10">
        <v>1.0000000000000002</v>
      </c>
      <c r="AU77" s="13">
        <v>2.0000000000000004</v>
      </c>
      <c r="AV77" s="10">
        <v>0</v>
      </c>
      <c r="AW77" s="10">
        <v>0</v>
      </c>
      <c r="AX77" s="10">
        <v>0</v>
      </c>
      <c r="AY77" s="14">
        <v>0.99999999999999989</v>
      </c>
      <c r="AZ77" s="10">
        <v>3</v>
      </c>
      <c r="BA77" s="13">
        <v>3.9999999999999996</v>
      </c>
      <c r="BB77" s="10">
        <v>0</v>
      </c>
      <c r="BC77" s="10">
        <v>0</v>
      </c>
      <c r="BD77" s="10">
        <v>0</v>
      </c>
      <c r="BE77" s="14">
        <v>0</v>
      </c>
      <c r="BF77" s="10">
        <v>0</v>
      </c>
      <c r="BG77" s="13">
        <v>0</v>
      </c>
      <c r="BH77" s="10">
        <v>0</v>
      </c>
      <c r="BI77" s="10">
        <v>0</v>
      </c>
      <c r="BJ77" s="10">
        <v>0</v>
      </c>
      <c r="BL77" s="12"/>
      <c r="BM77" s="11"/>
      <c r="BN77" s="11" t="s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0.99999999999999989</v>
      </c>
      <c r="BV77" s="10">
        <v>1.9999999999999998</v>
      </c>
      <c r="BW77" s="10">
        <v>3.0000000000000004</v>
      </c>
      <c r="BX77" s="10">
        <v>1.0000000000000002</v>
      </c>
      <c r="BY77" s="10">
        <v>1.0000000000000002</v>
      </c>
      <c r="BZ77" s="10">
        <v>2.0000000000000004</v>
      </c>
      <c r="CA77" s="10">
        <v>0</v>
      </c>
      <c r="CB77" s="10">
        <v>0</v>
      </c>
      <c r="CC77" s="10">
        <v>0</v>
      </c>
      <c r="CD77" s="10">
        <v>0.99999999999999989</v>
      </c>
      <c r="CE77" s="10">
        <v>3</v>
      </c>
      <c r="CF77" s="10">
        <v>3.9999999999999996</v>
      </c>
      <c r="CG77" s="9">
        <f t="shared" si="25"/>
        <v>3</v>
      </c>
      <c r="CH77" s="9">
        <f t="shared" si="26"/>
        <v>6</v>
      </c>
      <c r="CI77" s="8">
        <f t="shared" si="27"/>
        <v>9</v>
      </c>
      <c r="CK77" s="12"/>
      <c r="CL77" s="11"/>
      <c r="CM77" s="11" t="s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9">
        <f t="shared" si="28"/>
        <v>0</v>
      </c>
      <c r="CX77" s="9">
        <f t="shared" si="29"/>
        <v>0</v>
      </c>
      <c r="CY77" s="8">
        <f t="shared" si="30"/>
        <v>0</v>
      </c>
      <c r="CZ77" s="25"/>
    </row>
    <row r="78" spans="2:104" ht="5.0999999999999996" customHeight="1">
      <c r="B78" s="34"/>
      <c r="C78" s="51"/>
      <c r="D78" s="51"/>
      <c r="E78" s="50"/>
      <c r="F78" s="51"/>
      <c r="G78" s="51"/>
      <c r="H78" s="50"/>
      <c r="I78" s="51"/>
      <c r="J78" s="50"/>
      <c r="K78" s="52"/>
      <c r="L78" s="51"/>
      <c r="M78" s="51"/>
      <c r="N78" s="50"/>
      <c r="P78" s="29"/>
      <c r="Q78" s="18" t="s">
        <v>6</v>
      </c>
      <c r="R78" s="20"/>
      <c r="S78" s="20"/>
      <c r="T78" s="19"/>
      <c r="U78" s="18" t="s">
        <v>8</v>
      </c>
      <c r="V78" s="49"/>
      <c r="W78" s="49"/>
      <c r="X78" s="16"/>
      <c r="Y78" s="18" t="s">
        <v>7</v>
      </c>
      <c r="Z78" s="17"/>
      <c r="AA78" s="17"/>
      <c r="AB78" s="16"/>
      <c r="AC78" s="27"/>
      <c r="AD78" s="12"/>
      <c r="AE78" s="11"/>
      <c r="AF78" s="26" t="s">
        <v>2</v>
      </c>
      <c r="AG78" s="9">
        <f t="shared" si="22"/>
        <v>206.00000000000011</v>
      </c>
      <c r="AH78" s="9">
        <f t="shared" si="23"/>
        <v>242.99999999999997</v>
      </c>
      <c r="AI78" s="8">
        <f t="shared" si="24"/>
        <v>449</v>
      </c>
      <c r="AJ78" s="10">
        <v>15.000000000000012</v>
      </c>
      <c r="AK78" s="10">
        <v>18.000000000000011</v>
      </c>
      <c r="AL78" s="10">
        <v>33.000000000000007</v>
      </c>
      <c r="AM78" s="14">
        <v>18.000000000000007</v>
      </c>
      <c r="AN78" s="10">
        <v>23.000000000000011</v>
      </c>
      <c r="AO78" s="13">
        <v>40.999999999999972</v>
      </c>
      <c r="AP78" s="10">
        <v>18.000000000000011</v>
      </c>
      <c r="AQ78" s="10">
        <v>18.999999999999996</v>
      </c>
      <c r="AR78" s="10">
        <v>37</v>
      </c>
      <c r="AS78" s="14">
        <v>22.000000000000021</v>
      </c>
      <c r="AT78" s="10">
        <v>12.000000000000002</v>
      </c>
      <c r="AU78" s="13">
        <v>33.999999999999979</v>
      </c>
      <c r="AV78" s="10">
        <v>13</v>
      </c>
      <c r="AW78" s="10">
        <v>11.000000000000004</v>
      </c>
      <c r="AX78" s="10">
        <v>24.000000000000014</v>
      </c>
      <c r="AY78" s="14">
        <v>13.999999999999996</v>
      </c>
      <c r="AZ78" s="10">
        <v>18.999999999999996</v>
      </c>
      <c r="BA78" s="13">
        <v>33.000000000000007</v>
      </c>
      <c r="BB78" s="10">
        <v>33.000000000000021</v>
      </c>
      <c r="BC78" s="10">
        <v>46.000000000000007</v>
      </c>
      <c r="BD78" s="10">
        <v>79.000000000000014</v>
      </c>
      <c r="BE78" s="14">
        <v>30</v>
      </c>
      <c r="BF78" s="10">
        <v>48.999999999999986</v>
      </c>
      <c r="BG78" s="13">
        <v>79.000000000000014</v>
      </c>
      <c r="BH78" s="10">
        <v>43.000000000000021</v>
      </c>
      <c r="BI78" s="10">
        <v>45.999999999999972</v>
      </c>
      <c r="BJ78" s="10">
        <v>89.000000000000028</v>
      </c>
      <c r="BL78" s="12"/>
      <c r="BM78" s="11"/>
      <c r="BN78" s="11" t="s">
        <v>2</v>
      </c>
      <c r="BO78" s="10">
        <v>15.000000000000012</v>
      </c>
      <c r="BP78" s="10">
        <v>18.000000000000011</v>
      </c>
      <c r="BQ78" s="10">
        <v>33.000000000000007</v>
      </c>
      <c r="BR78" s="10">
        <v>18.000000000000007</v>
      </c>
      <c r="BS78" s="10">
        <v>23.000000000000011</v>
      </c>
      <c r="BT78" s="10">
        <v>40.999999999999972</v>
      </c>
      <c r="BU78" s="10">
        <v>18.000000000000011</v>
      </c>
      <c r="BV78" s="10">
        <v>18.999999999999996</v>
      </c>
      <c r="BW78" s="10">
        <v>37</v>
      </c>
      <c r="BX78" s="10">
        <v>22.000000000000021</v>
      </c>
      <c r="BY78" s="10">
        <v>12.000000000000002</v>
      </c>
      <c r="BZ78" s="10">
        <v>33.999999999999979</v>
      </c>
      <c r="CA78" s="10">
        <v>13</v>
      </c>
      <c r="CB78" s="10">
        <v>11.000000000000004</v>
      </c>
      <c r="CC78" s="10">
        <v>24.000000000000014</v>
      </c>
      <c r="CD78" s="10">
        <v>13.999999999999996</v>
      </c>
      <c r="CE78" s="10">
        <v>18.999999999999996</v>
      </c>
      <c r="CF78" s="10">
        <v>33.000000000000007</v>
      </c>
      <c r="CG78" s="9">
        <f t="shared" si="25"/>
        <v>100.00000000000006</v>
      </c>
      <c r="CH78" s="9">
        <f t="shared" si="26"/>
        <v>102.00000000000001</v>
      </c>
      <c r="CI78" s="8">
        <f t="shared" si="27"/>
        <v>201.99999999999994</v>
      </c>
      <c r="CK78" s="12"/>
      <c r="CL78" s="11"/>
      <c r="CM78" s="11" t="s">
        <v>2</v>
      </c>
      <c r="CN78" s="10">
        <v>33.000000000000021</v>
      </c>
      <c r="CO78" s="10">
        <v>46.000000000000007</v>
      </c>
      <c r="CP78" s="10">
        <v>79.000000000000014</v>
      </c>
      <c r="CQ78" s="10">
        <v>30</v>
      </c>
      <c r="CR78" s="10">
        <v>48.999999999999986</v>
      </c>
      <c r="CS78" s="10">
        <v>79.000000000000014</v>
      </c>
      <c r="CT78" s="10">
        <v>43.000000000000021</v>
      </c>
      <c r="CU78" s="10">
        <v>45.999999999999972</v>
      </c>
      <c r="CV78" s="10">
        <v>89.000000000000028</v>
      </c>
      <c r="CW78" s="9">
        <f t="shared" si="28"/>
        <v>106.00000000000004</v>
      </c>
      <c r="CX78" s="9">
        <f t="shared" si="29"/>
        <v>140.99999999999997</v>
      </c>
      <c r="CY78" s="8">
        <f t="shared" si="30"/>
        <v>247.00000000000006</v>
      </c>
    </row>
    <row r="79" spans="2:104" ht="14.1" customHeight="1">
      <c r="B79" s="48" t="s">
        <v>14</v>
      </c>
      <c r="C79" s="45">
        <v>2236</v>
      </c>
      <c r="D79" s="45">
        <v>1431</v>
      </c>
      <c r="E79" s="44">
        <v>805</v>
      </c>
      <c r="F79" s="45">
        <v>1839</v>
      </c>
      <c r="G79" s="45">
        <v>1133</v>
      </c>
      <c r="H79" s="44">
        <v>706</v>
      </c>
      <c r="I79" s="45">
        <v>13</v>
      </c>
      <c r="J79" s="47">
        <v>0</v>
      </c>
      <c r="K79" s="46">
        <v>13</v>
      </c>
      <c r="L79" s="45">
        <v>384</v>
      </c>
      <c r="M79" s="45">
        <v>298</v>
      </c>
      <c r="N79" s="44">
        <v>86</v>
      </c>
      <c r="P79" s="43"/>
      <c r="Q79" s="4" t="s">
        <v>6</v>
      </c>
      <c r="R79" s="4" t="s">
        <v>5</v>
      </c>
      <c r="S79" s="4" t="s">
        <v>0</v>
      </c>
      <c r="T79" s="4" t="s">
        <v>2</v>
      </c>
      <c r="U79" s="4" t="s">
        <v>6</v>
      </c>
      <c r="V79" s="28" t="s">
        <v>5</v>
      </c>
      <c r="W79" s="28" t="s">
        <v>0</v>
      </c>
      <c r="X79" s="4" t="s">
        <v>2</v>
      </c>
      <c r="Y79" s="4" t="s">
        <v>6</v>
      </c>
      <c r="Z79" s="4" t="s">
        <v>5</v>
      </c>
      <c r="AA79" s="4" t="s">
        <v>0</v>
      </c>
      <c r="AB79" s="4" t="s">
        <v>2</v>
      </c>
      <c r="AD79" s="39" t="s">
        <v>13</v>
      </c>
      <c r="AE79" s="38" t="s">
        <v>6</v>
      </c>
      <c r="AF79" s="42" t="s">
        <v>6</v>
      </c>
      <c r="AG79" s="36">
        <f t="shared" si="22"/>
        <v>46835.999999999964</v>
      </c>
      <c r="AH79" s="36">
        <f t="shared" si="23"/>
        <v>43438.999999999905</v>
      </c>
      <c r="AI79" s="35">
        <f t="shared" si="24"/>
        <v>90274.999999999709</v>
      </c>
      <c r="AJ79" s="37">
        <v>5661.9999999999818</v>
      </c>
      <c r="AK79" s="37">
        <v>4866.99999999995</v>
      </c>
      <c r="AL79" s="37">
        <v>10529.000000000042</v>
      </c>
      <c r="AM79" s="41">
        <v>5573.0000000000255</v>
      </c>
      <c r="AN79" s="37">
        <v>5039.99999999998</v>
      </c>
      <c r="AO79" s="40">
        <v>10612.999999999925</v>
      </c>
      <c r="AP79" s="37">
        <v>5864.9999999999709</v>
      </c>
      <c r="AQ79" s="37">
        <v>5403</v>
      </c>
      <c r="AR79" s="37">
        <v>11267.999999999956</v>
      </c>
      <c r="AS79" s="41">
        <v>5850.0000000000355</v>
      </c>
      <c r="AT79" s="37">
        <v>5182.9999999999764</v>
      </c>
      <c r="AU79" s="40">
        <v>11032.999999999949</v>
      </c>
      <c r="AV79" s="37">
        <v>5467.9999999999754</v>
      </c>
      <c r="AW79" s="37">
        <v>5145.0000000000064</v>
      </c>
      <c r="AX79" s="37">
        <v>10612.999999999865</v>
      </c>
      <c r="AY79" s="41">
        <v>5272.9999999999745</v>
      </c>
      <c r="AZ79" s="37">
        <v>5124.9999999999482</v>
      </c>
      <c r="BA79" s="40">
        <v>10397.999999999995</v>
      </c>
      <c r="BB79" s="37">
        <v>4903.9999999999836</v>
      </c>
      <c r="BC79" s="37">
        <v>4496.9999999999754</v>
      </c>
      <c r="BD79" s="37">
        <v>9400.99999999994</v>
      </c>
      <c r="BE79" s="41">
        <v>4354.00000000002</v>
      </c>
      <c r="BF79" s="37">
        <v>4198.0000000000318</v>
      </c>
      <c r="BG79" s="40">
        <v>8551.9999999999782</v>
      </c>
      <c r="BH79" s="37">
        <v>3886.9999999999918</v>
      </c>
      <c r="BI79" s="37">
        <v>3981.0000000000387</v>
      </c>
      <c r="BJ79" s="37">
        <v>7868.0000000000528</v>
      </c>
      <c r="BL79" s="39" t="s">
        <v>13</v>
      </c>
      <c r="BM79" s="38" t="s">
        <v>6</v>
      </c>
      <c r="BN79" s="38" t="s">
        <v>6</v>
      </c>
      <c r="BO79" s="37">
        <v>5661.9999999999818</v>
      </c>
      <c r="BP79" s="37">
        <v>4866.99999999995</v>
      </c>
      <c r="BQ79" s="37">
        <v>10529.000000000042</v>
      </c>
      <c r="BR79" s="37">
        <v>5573.0000000000255</v>
      </c>
      <c r="BS79" s="37">
        <v>5039.99999999998</v>
      </c>
      <c r="BT79" s="37">
        <v>10612.999999999925</v>
      </c>
      <c r="BU79" s="37">
        <v>5864.9999999999709</v>
      </c>
      <c r="BV79" s="37">
        <v>5403</v>
      </c>
      <c r="BW79" s="37">
        <v>11267.999999999956</v>
      </c>
      <c r="BX79" s="37">
        <v>5850.0000000000355</v>
      </c>
      <c r="BY79" s="37">
        <v>5182.9999999999764</v>
      </c>
      <c r="BZ79" s="37">
        <v>11032.999999999949</v>
      </c>
      <c r="CA79" s="37">
        <v>5467.9999999999754</v>
      </c>
      <c r="CB79" s="37">
        <v>5145.0000000000064</v>
      </c>
      <c r="CC79" s="37">
        <v>10612.999999999865</v>
      </c>
      <c r="CD79" s="37">
        <v>5272.9999999999745</v>
      </c>
      <c r="CE79" s="37">
        <v>5124.9999999999482</v>
      </c>
      <c r="CF79" s="37">
        <v>10397.999999999995</v>
      </c>
      <c r="CG79" s="36">
        <f t="shared" si="25"/>
        <v>33690.999999999964</v>
      </c>
      <c r="CH79" s="36">
        <f t="shared" si="26"/>
        <v>30762.999999999862</v>
      </c>
      <c r="CI79" s="35">
        <f t="shared" si="27"/>
        <v>64453.999999999731</v>
      </c>
      <c r="CK79" s="39" t="s">
        <v>13</v>
      </c>
      <c r="CL79" s="38" t="s">
        <v>6</v>
      </c>
      <c r="CM79" s="38" t="s">
        <v>6</v>
      </c>
      <c r="CN79" s="37">
        <v>4903.9999999999836</v>
      </c>
      <c r="CO79" s="37">
        <v>4496.9999999999754</v>
      </c>
      <c r="CP79" s="37">
        <v>9400.99999999994</v>
      </c>
      <c r="CQ79" s="37">
        <v>4354.00000000002</v>
      </c>
      <c r="CR79" s="37">
        <v>4198.0000000000318</v>
      </c>
      <c r="CS79" s="37">
        <v>8551.9999999999782</v>
      </c>
      <c r="CT79" s="37">
        <v>3886.9999999999918</v>
      </c>
      <c r="CU79" s="37">
        <v>3981.0000000000387</v>
      </c>
      <c r="CV79" s="37">
        <v>7868.0000000000528</v>
      </c>
      <c r="CW79" s="36">
        <f t="shared" si="28"/>
        <v>13144.999999999996</v>
      </c>
      <c r="CX79" s="36">
        <f t="shared" si="29"/>
        <v>12676.000000000045</v>
      </c>
      <c r="CY79" s="35">
        <f t="shared" si="30"/>
        <v>25820.999999999971</v>
      </c>
      <c r="CZ79" s="25"/>
    </row>
    <row r="80" spans="2:104" ht="14.1" customHeight="1">
      <c r="B80" s="34" t="s">
        <v>12</v>
      </c>
      <c r="C80" s="31">
        <v>1117</v>
      </c>
      <c r="D80" s="31">
        <v>704</v>
      </c>
      <c r="E80" s="30">
        <v>413</v>
      </c>
      <c r="F80" s="31">
        <v>922</v>
      </c>
      <c r="G80" s="31">
        <v>559</v>
      </c>
      <c r="H80" s="30">
        <v>363</v>
      </c>
      <c r="I80" s="31">
        <v>7</v>
      </c>
      <c r="J80" s="33">
        <v>0</v>
      </c>
      <c r="K80" s="32">
        <v>7</v>
      </c>
      <c r="L80" s="31">
        <v>188</v>
      </c>
      <c r="M80" s="31">
        <v>145</v>
      </c>
      <c r="N80" s="30">
        <v>43</v>
      </c>
      <c r="P80" s="29" t="s">
        <v>3</v>
      </c>
      <c r="Q80" s="133">
        <v>141431.00000000017</v>
      </c>
      <c r="R80" s="134">
        <v>103456.00000000003</v>
      </c>
      <c r="S80" s="134">
        <v>17517.999999999996</v>
      </c>
      <c r="T80" s="135">
        <v>20456.999999999996</v>
      </c>
      <c r="U80" s="133">
        <v>122422.99999999984</v>
      </c>
      <c r="V80" s="134">
        <v>87013.000000000087</v>
      </c>
      <c r="W80" s="134">
        <v>16637.999999999985</v>
      </c>
      <c r="X80" s="135">
        <v>18772.000000000015</v>
      </c>
      <c r="Y80" s="133">
        <v>19008.000000000018</v>
      </c>
      <c r="Z80" s="134">
        <v>16443.000000000011</v>
      </c>
      <c r="AA80" s="134">
        <v>880.00000000000034</v>
      </c>
      <c r="AB80" s="135">
        <v>1685.0000000000005</v>
      </c>
      <c r="AC80" s="27"/>
      <c r="AD80" s="12"/>
      <c r="AE80" s="11"/>
      <c r="AF80" s="26" t="s">
        <v>5</v>
      </c>
      <c r="AG80" s="9">
        <f t="shared" si="22"/>
        <v>43072.000000000116</v>
      </c>
      <c r="AH80" s="9">
        <f t="shared" si="23"/>
        <v>39656.000000000102</v>
      </c>
      <c r="AI80" s="8">
        <f t="shared" si="24"/>
        <v>82727.999999999942</v>
      </c>
      <c r="AJ80" s="10">
        <v>5163.9999999999754</v>
      </c>
      <c r="AK80" s="10">
        <v>4435.0000000000264</v>
      </c>
      <c r="AL80" s="10">
        <v>9599.0000000000018</v>
      </c>
      <c r="AM80" s="14">
        <v>5095.0000000000227</v>
      </c>
      <c r="AN80" s="10">
        <v>4557.0000000000318</v>
      </c>
      <c r="AO80" s="13">
        <v>9651.9999999999545</v>
      </c>
      <c r="AP80" s="10">
        <v>5370.0000000000009</v>
      </c>
      <c r="AQ80" s="10">
        <v>4951.9999999999563</v>
      </c>
      <c r="AR80" s="10">
        <v>10322.000000000015</v>
      </c>
      <c r="AS80" s="14">
        <v>5355.0000000000473</v>
      </c>
      <c r="AT80" s="10">
        <v>4747.0000000000155</v>
      </c>
      <c r="AU80" s="13">
        <v>10101.999999999989</v>
      </c>
      <c r="AV80" s="10">
        <v>5035.0000000000191</v>
      </c>
      <c r="AW80" s="10">
        <v>4734.9999999999973</v>
      </c>
      <c r="AX80" s="10">
        <v>9769.9999999999472</v>
      </c>
      <c r="AY80" s="14">
        <v>4860.0000000000427</v>
      </c>
      <c r="AZ80" s="10">
        <v>4691.9999999999945</v>
      </c>
      <c r="BA80" s="13">
        <v>9552.00000000002</v>
      </c>
      <c r="BB80" s="10">
        <v>4531.9999999999964</v>
      </c>
      <c r="BC80" s="10">
        <v>4057.0000000000036</v>
      </c>
      <c r="BD80" s="10">
        <v>8589.0000000000073</v>
      </c>
      <c r="BE80" s="14">
        <v>4037.9999999999764</v>
      </c>
      <c r="BF80" s="10">
        <v>3857.0000000000341</v>
      </c>
      <c r="BG80" s="13">
        <v>7894.9999999999727</v>
      </c>
      <c r="BH80" s="10">
        <v>3623.0000000000382</v>
      </c>
      <c r="BI80" s="10">
        <v>3624.0000000000464</v>
      </c>
      <c r="BJ80" s="10">
        <v>7247.0000000000273</v>
      </c>
      <c r="BL80" s="12"/>
      <c r="BM80" s="11"/>
      <c r="BN80" s="11" t="s">
        <v>5</v>
      </c>
      <c r="BO80" s="10">
        <v>5163.9999999999754</v>
      </c>
      <c r="BP80" s="10">
        <v>4435.0000000000264</v>
      </c>
      <c r="BQ80" s="10">
        <v>9599.0000000000018</v>
      </c>
      <c r="BR80" s="10">
        <v>5095.0000000000227</v>
      </c>
      <c r="BS80" s="10">
        <v>4557.0000000000318</v>
      </c>
      <c r="BT80" s="10">
        <v>9651.9999999999545</v>
      </c>
      <c r="BU80" s="10">
        <v>5370.0000000000009</v>
      </c>
      <c r="BV80" s="10">
        <v>4951.9999999999563</v>
      </c>
      <c r="BW80" s="10">
        <v>10322.000000000015</v>
      </c>
      <c r="BX80" s="10">
        <v>5355.0000000000473</v>
      </c>
      <c r="BY80" s="10">
        <v>4747.0000000000155</v>
      </c>
      <c r="BZ80" s="10">
        <v>10101.999999999989</v>
      </c>
      <c r="CA80" s="10">
        <v>5035.0000000000191</v>
      </c>
      <c r="CB80" s="10">
        <v>4734.9999999999973</v>
      </c>
      <c r="CC80" s="10">
        <v>9769.9999999999472</v>
      </c>
      <c r="CD80" s="10">
        <v>4860.0000000000427</v>
      </c>
      <c r="CE80" s="10">
        <v>4691.9999999999945</v>
      </c>
      <c r="CF80" s="10">
        <v>9552.00000000002</v>
      </c>
      <c r="CG80" s="9">
        <f t="shared" si="25"/>
        <v>30879.000000000109</v>
      </c>
      <c r="CH80" s="9">
        <f t="shared" si="26"/>
        <v>28118.000000000022</v>
      </c>
      <c r="CI80" s="8">
        <f t="shared" si="27"/>
        <v>58996.999999999927</v>
      </c>
      <c r="CK80" s="12"/>
      <c r="CL80" s="11"/>
      <c r="CM80" s="11" t="s">
        <v>5</v>
      </c>
      <c r="CN80" s="10">
        <v>4531.9999999999964</v>
      </c>
      <c r="CO80" s="10">
        <v>4057.0000000000036</v>
      </c>
      <c r="CP80" s="10">
        <v>8589.0000000000073</v>
      </c>
      <c r="CQ80" s="10">
        <v>4037.9999999999764</v>
      </c>
      <c r="CR80" s="10">
        <v>3857.0000000000341</v>
      </c>
      <c r="CS80" s="10">
        <v>7894.9999999999727</v>
      </c>
      <c r="CT80" s="10">
        <v>3623.0000000000382</v>
      </c>
      <c r="CU80" s="10">
        <v>3624.0000000000464</v>
      </c>
      <c r="CV80" s="10">
        <v>7247.0000000000273</v>
      </c>
      <c r="CW80" s="9">
        <f t="shared" si="28"/>
        <v>12193.000000000011</v>
      </c>
      <c r="CX80" s="9">
        <f t="shared" si="29"/>
        <v>11538.000000000084</v>
      </c>
      <c r="CY80" s="8">
        <f t="shared" si="30"/>
        <v>23731.000000000007</v>
      </c>
      <c r="CZ80" s="25"/>
    </row>
    <row r="81" spans="1:104" ht="14.1" customHeight="1">
      <c r="B81" s="34" t="s">
        <v>11</v>
      </c>
      <c r="C81" s="31">
        <v>1119</v>
      </c>
      <c r="D81" s="31">
        <v>727</v>
      </c>
      <c r="E81" s="30">
        <v>392</v>
      </c>
      <c r="F81" s="31">
        <v>917</v>
      </c>
      <c r="G81" s="31">
        <v>574</v>
      </c>
      <c r="H81" s="30">
        <v>343</v>
      </c>
      <c r="I81" s="31">
        <v>6</v>
      </c>
      <c r="J81" s="33">
        <v>0</v>
      </c>
      <c r="K81" s="32">
        <v>6</v>
      </c>
      <c r="L81" s="31">
        <v>196</v>
      </c>
      <c r="M81" s="31">
        <v>153</v>
      </c>
      <c r="N81" s="30">
        <v>43</v>
      </c>
      <c r="P81" s="29" t="s">
        <v>10</v>
      </c>
      <c r="Q81" s="18">
        <v>135270</v>
      </c>
      <c r="R81" s="20">
        <v>98619.999999999767</v>
      </c>
      <c r="S81" s="20">
        <v>16554.000000000007</v>
      </c>
      <c r="T81" s="19">
        <v>20095.999999999967</v>
      </c>
      <c r="U81" s="18">
        <v>117417.99999999994</v>
      </c>
      <c r="V81" s="28">
        <v>83142.000000000058</v>
      </c>
      <c r="W81" s="28">
        <v>15780.000000000024</v>
      </c>
      <c r="X81" s="19">
        <v>18496.000000000022</v>
      </c>
      <c r="Y81" s="18">
        <v>17852.000000000004</v>
      </c>
      <c r="Z81" s="20">
        <v>15477.999999999989</v>
      </c>
      <c r="AA81" s="20">
        <v>774</v>
      </c>
      <c r="AB81" s="19">
        <v>1600.0000000000005</v>
      </c>
      <c r="AC81" s="27"/>
      <c r="AD81" s="12"/>
      <c r="AE81" s="11"/>
      <c r="AF81" s="26" t="s">
        <v>0</v>
      </c>
      <c r="AG81" s="9">
        <f t="shared" si="22"/>
        <v>144</v>
      </c>
      <c r="AH81" s="9">
        <f t="shared" si="23"/>
        <v>166</v>
      </c>
      <c r="AI81" s="8">
        <f t="shared" si="24"/>
        <v>310</v>
      </c>
      <c r="AJ81" s="10">
        <v>24.000000000000007</v>
      </c>
      <c r="AK81" s="10">
        <v>23</v>
      </c>
      <c r="AL81" s="10">
        <v>47.000000000000007</v>
      </c>
      <c r="AM81" s="14">
        <v>16.999999999999996</v>
      </c>
      <c r="AN81" s="10">
        <v>26</v>
      </c>
      <c r="AO81" s="13">
        <v>42.999999999999993</v>
      </c>
      <c r="AP81" s="10">
        <v>11.999999999999998</v>
      </c>
      <c r="AQ81" s="10">
        <v>21.000000000000004</v>
      </c>
      <c r="AR81" s="10">
        <v>32.999999999999993</v>
      </c>
      <c r="AS81" s="14">
        <v>14.000000000000005</v>
      </c>
      <c r="AT81" s="10">
        <v>18.000000000000004</v>
      </c>
      <c r="AU81" s="13">
        <v>31.999999999999996</v>
      </c>
      <c r="AV81" s="10">
        <v>26</v>
      </c>
      <c r="AW81" s="10">
        <v>25.000000000000004</v>
      </c>
      <c r="AX81" s="10">
        <v>50.999999999999979</v>
      </c>
      <c r="AY81" s="14">
        <v>6.0000000000000009</v>
      </c>
      <c r="AZ81" s="10">
        <v>13.000000000000002</v>
      </c>
      <c r="BA81" s="13">
        <v>19.000000000000004</v>
      </c>
      <c r="BB81" s="10">
        <v>13.999999999999998</v>
      </c>
      <c r="BC81" s="10">
        <v>19.999999999999996</v>
      </c>
      <c r="BD81" s="10">
        <v>34.000000000000007</v>
      </c>
      <c r="BE81" s="14">
        <v>20</v>
      </c>
      <c r="BF81" s="10">
        <v>13.999999999999998</v>
      </c>
      <c r="BG81" s="13">
        <v>34</v>
      </c>
      <c r="BH81" s="10">
        <v>11.000000000000002</v>
      </c>
      <c r="BI81" s="10">
        <v>6.0000000000000009</v>
      </c>
      <c r="BJ81" s="10">
        <v>16.999999999999996</v>
      </c>
      <c r="BL81" s="12"/>
      <c r="BM81" s="11"/>
      <c r="BN81" s="11" t="s">
        <v>0</v>
      </c>
      <c r="BO81" s="10">
        <v>24.000000000000007</v>
      </c>
      <c r="BP81" s="10">
        <v>23</v>
      </c>
      <c r="BQ81" s="10">
        <v>47.000000000000007</v>
      </c>
      <c r="BR81" s="10">
        <v>16.999999999999996</v>
      </c>
      <c r="BS81" s="10">
        <v>26</v>
      </c>
      <c r="BT81" s="10">
        <v>42.999999999999993</v>
      </c>
      <c r="BU81" s="10">
        <v>11.999999999999998</v>
      </c>
      <c r="BV81" s="10">
        <v>21.000000000000004</v>
      </c>
      <c r="BW81" s="10">
        <v>32.999999999999993</v>
      </c>
      <c r="BX81" s="10">
        <v>14.000000000000005</v>
      </c>
      <c r="BY81" s="10">
        <v>18.000000000000004</v>
      </c>
      <c r="BZ81" s="10">
        <v>31.999999999999996</v>
      </c>
      <c r="CA81" s="10">
        <v>26</v>
      </c>
      <c r="CB81" s="10">
        <v>25.000000000000004</v>
      </c>
      <c r="CC81" s="10">
        <v>50.999999999999979</v>
      </c>
      <c r="CD81" s="10">
        <v>6.0000000000000009</v>
      </c>
      <c r="CE81" s="10">
        <v>13.000000000000002</v>
      </c>
      <c r="CF81" s="10">
        <v>19.000000000000004</v>
      </c>
      <c r="CG81" s="9">
        <f t="shared" si="25"/>
        <v>99</v>
      </c>
      <c r="CH81" s="9">
        <f t="shared" si="26"/>
        <v>126</v>
      </c>
      <c r="CI81" s="8">
        <f t="shared" si="27"/>
        <v>224.99999999999997</v>
      </c>
      <c r="CK81" s="12"/>
      <c r="CL81" s="11"/>
      <c r="CM81" s="11" t="s">
        <v>0</v>
      </c>
      <c r="CN81" s="10">
        <v>13.999999999999998</v>
      </c>
      <c r="CO81" s="10">
        <v>19.999999999999996</v>
      </c>
      <c r="CP81" s="10">
        <v>34.000000000000007</v>
      </c>
      <c r="CQ81" s="10">
        <v>20</v>
      </c>
      <c r="CR81" s="10">
        <v>13.999999999999998</v>
      </c>
      <c r="CS81" s="10">
        <v>34</v>
      </c>
      <c r="CT81" s="10">
        <v>11.000000000000002</v>
      </c>
      <c r="CU81" s="10">
        <v>6.0000000000000009</v>
      </c>
      <c r="CV81" s="10">
        <v>16.999999999999996</v>
      </c>
      <c r="CW81" s="9">
        <f t="shared" si="28"/>
        <v>45</v>
      </c>
      <c r="CX81" s="9">
        <f t="shared" si="29"/>
        <v>39.999999999999993</v>
      </c>
      <c r="CY81" s="8">
        <f t="shared" si="30"/>
        <v>85</v>
      </c>
      <c r="CZ81" s="25"/>
    </row>
    <row r="82" spans="1:104" s="23" customFormat="1" ht="5.0999999999999996" customHeight="1" thickBot="1">
      <c r="A82" s="7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104" s="23" customFormat="1" ht="5.0999999999999996" customHeight="1">
      <c r="A83" s="7"/>
    </row>
    <row r="84" spans="1:104">
      <c r="B84" s="22" t="s">
        <v>9</v>
      </c>
      <c r="Q84" s="133" t="s">
        <v>6</v>
      </c>
      <c r="R84" s="134"/>
      <c r="S84" s="134"/>
      <c r="T84" s="135"/>
      <c r="U84" s="133" t="s">
        <v>8</v>
      </c>
      <c r="V84" s="134"/>
      <c r="W84" s="134"/>
      <c r="X84" s="135"/>
      <c r="Y84" s="133" t="s">
        <v>7</v>
      </c>
      <c r="Z84" s="134"/>
      <c r="AA84" s="134"/>
      <c r="AB84" s="135"/>
      <c r="AD84" s="12"/>
      <c r="AE84" s="11"/>
      <c r="AF84" s="11" t="s">
        <v>5</v>
      </c>
      <c r="AG84" s="15">
        <f t="shared" ref="AG84:AI87" si="31">+AJ84+AM84+AP84+AS84+AV84+AY84+BB84+BE84+BH84</f>
        <v>16029.000000000004</v>
      </c>
      <c r="AH84" s="9">
        <f t="shared" si="31"/>
        <v>14844.999999999993</v>
      </c>
      <c r="AI84" s="8">
        <f t="shared" si="31"/>
        <v>30873.999999999982</v>
      </c>
      <c r="AJ84" s="10">
        <v>1915.0000000000027</v>
      </c>
      <c r="AK84" s="10">
        <v>1641.0000000000045</v>
      </c>
      <c r="AL84" s="10">
        <v>3555.9999999999886</v>
      </c>
      <c r="AM84" s="14">
        <v>1857.0000000000032</v>
      </c>
      <c r="AN84" s="10">
        <v>1607.0000000000005</v>
      </c>
      <c r="AO84" s="13">
        <v>3463.9999999999905</v>
      </c>
      <c r="AP84" s="10">
        <v>1901.999999999995</v>
      </c>
      <c r="AQ84" s="10">
        <v>1704.0000000000002</v>
      </c>
      <c r="AR84" s="10">
        <v>3606.0000000000077</v>
      </c>
      <c r="AS84" s="14">
        <v>1891.9999999999984</v>
      </c>
      <c r="AT84" s="10">
        <v>1654.9999999999959</v>
      </c>
      <c r="AU84" s="13">
        <v>3546.9999999999964</v>
      </c>
      <c r="AV84" s="10">
        <v>1710.9999999999961</v>
      </c>
      <c r="AW84" s="10">
        <v>1659.0000000000009</v>
      </c>
      <c r="AX84" s="10">
        <v>3369.9999999999968</v>
      </c>
      <c r="AY84" s="14">
        <v>1689.0000000000023</v>
      </c>
      <c r="AZ84" s="10">
        <v>1701.9999999999936</v>
      </c>
      <c r="BA84" s="13">
        <v>3390.9999999999927</v>
      </c>
      <c r="BB84" s="10">
        <v>1861.0000000000045</v>
      </c>
      <c r="BC84" s="10">
        <v>1608.9999999999955</v>
      </c>
      <c r="BD84" s="10">
        <v>3470.0000000000005</v>
      </c>
      <c r="BE84" s="14">
        <v>1618.0000000000027</v>
      </c>
      <c r="BF84" s="10">
        <v>1643.0000000000018</v>
      </c>
      <c r="BG84" s="13">
        <v>3260.9999999999968</v>
      </c>
      <c r="BH84" s="10">
        <v>1584.0000000000007</v>
      </c>
      <c r="BI84" s="10">
        <v>1624.9999999999977</v>
      </c>
      <c r="BJ84" s="10">
        <v>3209.0000000000109</v>
      </c>
      <c r="BL84" s="12"/>
      <c r="BM84" s="11"/>
      <c r="BN84" s="11" t="s">
        <v>5</v>
      </c>
      <c r="BO84" s="10">
        <v>1915.0000000000027</v>
      </c>
      <c r="BP84" s="10">
        <v>1641.0000000000045</v>
      </c>
      <c r="BQ84" s="10">
        <v>3555.9999999999886</v>
      </c>
      <c r="BR84" s="10">
        <v>1857.0000000000032</v>
      </c>
      <c r="BS84" s="10">
        <v>1607.0000000000005</v>
      </c>
      <c r="BT84" s="10">
        <v>3463.9999999999905</v>
      </c>
      <c r="BU84" s="10">
        <v>1901.999999999995</v>
      </c>
      <c r="BV84" s="10">
        <v>1704.0000000000002</v>
      </c>
      <c r="BW84" s="10">
        <v>3606.0000000000077</v>
      </c>
      <c r="BX84" s="10">
        <v>1891.9999999999984</v>
      </c>
      <c r="BY84" s="10">
        <v>1654.9999999999959</v>
      </c>
      <c r="BZ84" s="10">
        <v>3546.9999999999964</v>
      </c>
      <c r="CA84" s="10">
        <v>1710.9999999999961</v>
      </c>
      <c r="CB84" s="10">
        <v>1659.0000000000009</v>
      </c>
      <c r="CC84" s="10">
        <v>3369.9999999999968</v>
      </c>
      <c r="CD84" s="10">
        <v>1689.0000000000023</v>
      </c>
      <c r="CE84" s="10">
        <v>1701.9999999999936</v>
      </c>
      <c r="CF84" s="10">
        <v>3390.9999999999927</v>
      </c>
      <c r="CG84" s="9">
        <f t="shared" ref="CG84:CI87" si="32">SUM(BO84,BR84,BU84,BX84,CA84,CD84)</f>
        <v>10965.999999999996</v>
      </c>
      <c r="CH84" s="9">
        <f t="shared" si="32"/>
        <v>9967.9999999999964</v>
      </c>
      <c r="CI84" s="8">
        <f t="shared" si="32"/>
        <v>20933.999999999975</v>
      </c>
      <c r="CK84" s="12"/>
      <c r="CL84" s="11"/>
      <c r="CM84" s="11" t="s">
        <v>5</v>
      </c>
      <c r="CN84" s="10">
        <v>1861.0000000000045</v>
      </c>
      <c r="CO84" s="10">
        <v>1608.9999999999955</v>
      </c>
      <c r="CP84" s="10">
        <v>3470.0000000000005</v>
      </c>
      <c r="CQ84" s="10">
        <v>1618.0000000000027</v>
      </c>
      <c r="CR84" s="10">
        <v>1643.0000000000018</v>
      </c>
      <c r="CS84" s="10">
        <v>3260.9999999999968</v>
      </c>
      <c r="CT84" s="10">
        <v>1584.0000000000007</v>
      </c>
      <c r="CU84" s="10">
        <v>1624.9999999999977</v>
      </c>
      <c r="CV84" s="10">
        <v>3209.0000000000109</v>
      </c>
      <c r="CW84" s="9">
        <f t="shared" ref="CW84:CY87" si="33">SUM(CN84,CQ84,CT84)</f>
        <v>5063.0000000000082</v>
      </c>
      <c r="CX84" s="9">
        <f t="shared" si="33"/>
        <v>4876.9999999999945</v>
      </c>
      <c r="CY84" s="8">
        <f t="shared" si="33"/>
        <v>9940.0000000000073</v>
      </c>
    </row>
    <row r="85" spans="1:104" ht="5.0999999999999996" customHeight="1">
      <c r="B85" s="22"/>
      <c r="Q85" s="18" t="s">
        <v>6</v>
      </c>
      <c r="R85" s="20" t="s">
        <v>5</v>
      </c>
      <c r="S85" s="20" t="s">
        <v>0</v>
      </c>
      <c r="T85" s="19" t="s">
        <v>2</v>
      </c>
      <c r="U85" s="18" t="s">
        <v>6</v>
      </c>
      <c r="V85" s="20" t="s">
        <v>5</v>
      </c>
      <c r="W85" s="20" t="s">
        <v>0</v>
      </c>
      <c r="X85" s="19" t="s">
        <v>2</v>
      </c>
      <c r="Y85" s="18" t="s">
        <v>6</v>
      </c>
      <c r="Z85" s="20" t="s">
        <v>5</v>
      </c>
      <c r="AA85" s="20" t="s">
        <v>0</v>
      </c>
      <c r="AB85" s="19" t="s">
        <v>2</v>
      </c>
      <c r="AD85" s="12"/>
      <c r="AE85" s="11"/>
      <c r="AF85" s="11" t="s">
        <v>0</v>
      </c>
      <c r="AG85" s="15">
        <f t="shared" si="31"/>
        <v>21</v>
      </c>
      <c r="AH85" s="9">
        <f t="shared" si="31"/>
        <v>23</v>
      </c>
      <c r="AI85" s="8">
        <f t="shared" si="31"/>
        <v>44.000000000000007</v>
      </c>
      <c r="AJ85" s="10">
        <v>6</v>
      </c>
      <c r="AK85" s="10">
        <v>2.9999999999999996</v>
      </c>
      <c r="AL85" s="10">
        <v>9.0000000000000036</v>
      </c>
      <c r="AM85" s="14">
        <v>0</v>
      </c>
      <c r="AN85" s="10">
        <v>5</v>
      </c>
      <c r="AO85" s="13">
        <v>5</v>
      </c>
      <c r="AP85" s="10">
        <v>2.9999999999999996</v>
      </c>
      <c r="AQ85" s="10">
        <v>5</v>
      </c>
      <c r="AR85" s="10">
        <v>8.0000000000000018</v>
      </c>
      <c r="AS85" s="14">
        <v>5.9999999999999991</v>
      </c>
      <c r="AT85" s="10">
        <v>2.0000000000000004</v>
      </c>
      <c r="AU85" s="13">
        <v>8.0000000000000018</v>
      </c>
      <c r="AV85" s="10">
        <v>2</v>
      </c>
      <c r="AW85" s="10">
        <v>2</v>
      </c>
      <c r="AX85" s="10">
        <v>4</v>
      </c>
      <c r="AY85" s="14">
        <v>1</v>
      </c>
      <c r="AZ85" s="10">
        <v>4</v>
      </c>
      <c r="BA85" s="13">
        <v>5.0000000000000009</v>
      </c>
      <c r="BB85" s="10">
        <v>2</v>
      </c>
      <c r="BC85" s="10">
        <v>0</v>
      </c>
      <c r="BD85" s="10">
        <v>2</v>
      </c>
      <c r="BE85" s="14">
        <v>1</v>
      </c>
      <c r="BF85" s="10">
        <v>2</v>
      </c>
      <c r="BG85" s="13">
        <v>2.9999999999999991</v>
      </c>
      <c r="BH85" s="10">
        <v>0</v>
      </c>
      <c r="BI85" s="10">
        <v>0</v>
      </c>
      <c r="BJ85" s="10">
        <v>0</v>
      </c>
      <c r="BL85" s="12"/>
      <c r="BM85" s="11"/>
      <c r="BN85" s="11" t="s">
        <v>0</v>
      </c>
      <c r="BO85" s="10">
        <v>6</v>
      </c>
      <c r="BP85" s="10">
        <v>2.9999999999999996</v>
      </c>
      <c r="BQ85" s="10">
        <v>9.0000000000000036</v>
      </c>
      <c r="BR85" s="10">
        <v>0</v>
      </c>
      <c r="BS85" s="10">
        <v>5</v>
      </c>
      <c r="BT85" s="10">
        <v>5</v>
      </c>
      <c r="BU85" s="10">
        <v>2.9999999999999996</v>
      </c>
      <c r="BV85" s="10">
        <v>5</v>
      </c>
      <c r="BW85" s="10">
        <v>8.0000000000000018</v>
      </c>
      <c r="BX85" s="10">
        <v>5.9999999999999991</v>
      </c>
      <c r="BY85" s="10">
        <v>2.0000000000000004</v>
      </c>
      <c r="BZ85" s="10">
        <v>8.0000000000000018</v>
      </c>
      <c r="CA85" s="10">
        <v>2</v>
      </c>
      <c r="CB85" s="10">
        <v>2</v>
      </c>
      <c r="CC85" s="10">
        <v>4</v>
      </c>
      <c r="CD85" s="10">
        <v>1</v>
      </c>
      <c r="CE85" s="10">
        <v>4</v>
      </c>
      <c r="CF85" s="10">
        <v>5.0000000000000009</v>
      </c>
      <c r="CG85" s="9">
        <f t="shared" si="32"/>
        <v>18</v>
      </c>
      <c r="CH85" s="9">
        <f t="shared" si="32"/>
        <v>21</v>
      </c>
      <c r="CI85" s="8">
        <f t="shared" si="32"/>
        <v>39.000000000000007</v>
      </c>
      <c r="CK85" s="12"/>
      <c r="CL85" s="11"/>
      <c r="CM85" s="11" t="s">
        <v>0</v>
      </c>
      <c r="CN85" s="10">
        <v>2</v>
      </c>
      <c r="CO85" s="10">
        <v>0</v>
      </c>
      <c r="CP85" s="10">
        <v>2</v>
      </c>
      <c r="CQ85" s="10">
        <v>1</v>
      </c>
      <c r="CR85" s="10">
        <v>2</v>
      </c>
      <c r="CS85" s="10">
        <v>2.9999999999999991</v>
      </c>
      <c r="CT85" s="10">
        <v>0</v>
      </c>
      <c r="CU85" s="10">
        <v>0</v>
      </c>
      <c r="CV85" s="10">
        <v>0</v>
      </c>
      <c r="CW85" s="9">
        <f t="shared" si="33"/>
        <v>3</v>
      </c>
      <c r="CX85" s="9">
        <f t="shared" si="33"/>
        <v>2</v>
      </c>
      <c r="CY85" s="8">
        <f t="shared" si="33"/>
        <v>4.9999999999999991</v>
      </c>
    </row>
    <row r="86" spans="1:104">
      <c r="B86" s="21" t="s">
        <v>4</v>
      </c>
      <c r="P86" s="5" t="s">
        <v>3</v>
      </c>
      <c r="Q86" s="18">
        <v>5743.9999999999955</v>
      </c>
      <c r="R86" s="20">
        <v>4710.0000000000036</v>
      </c>
      <c r="S86" s="20">
        <v>0</v>
      </c>
      <c r="T86" s="19">
        <v>1034.0000000000002</v>
      </c>
      <c r="U86" s="18">
        <v>3930.9999999999986</v>
      </c>
      <c r="V86" s="17">
        <v>2897.0000000000018</v>
      </c>
      <c r="W86" s="17">
        <v>0</v>
      </c>
      <c r="X86" s="16">
        <v>1034.0000000000002</v>
      </c>
      <c r="Y86" s="18">
        <v>1813.000000000002</v>
      </c>
      <c r="Z86" s="17">
        <v>1813.000000000002</v>
      </c>
      <c r="AA86" s="17">
        <v>0</v>
      </c>
      <c r="AB86" s="16">
        <v>0</v>
      </c>
      <c r="AD86" s="12"/>
      <c r="AE86" s="11"/>
      <c r="AF86" s="11" t="s">
        <v>2</v>
      </c>
      <c r="AG86" s="15">
        <f t="shared" si="31"/>
        <v>3417.9999999999991</v>
      </c>
      <c r="AH86" s="9">
        <f t="shared" si="31"/>
        <v>3441.0000000000014</v>
      </c>
      <c r="AI86" s="8">
        <f t="shared" si="31"/>
        <v>6858.9999999999964</v>
      </c>
      <c r="AJ86" s="10">
        <v>442</v>
      </c>
      <c r="AK86" s="10">
        <v>375.99999999999994</v>
      </c>
      <c r="AL86" s="10">
        <v>817.99999999999966</v>
      </c>
      <c r="AM86" s="14">
        <v>431.9999999999996</v>
      </c>
      <c r="AN86" s="10">
        <v>420.99999999999989</v>
      </c>
      <c r="AO86" s="13">
        <v>853.00000000000114</v>
      </c>
      <c r="AP86" s="10">
        <v>442.9999999999996</v>
      </c>
      <c r="AQ86" s="10">
        <v>404.00000000000017</v>
      </c>
      <c r="AR86" s="10">
        <v>846.99999999999932</v>
      </c>
      <c r="AS86" s="14">
        <v>453.99999999999994</v>
      </c>
      <c r="AT86" s="10">
        <v>396.99999999999994</v>
      </c>
      <c r="AU86" s="13">
        <v>850.99999999999932</v>
      </c>
      <c r="AV86" s="10">
        <v>384.0000000000004</v>
      </c>
      <c r="AW86" s="10">
        <v>372.00000000000057</v>
      </c>
      <c r="AX86" s="10">
        <v>756.00000000000011</v>
      </c>
      <c r="AY86" s="14">
        <v>390.00000000000028</v>
      </c>
      <c r="AZ86" s="10">
        <v>404.00000000000011</v>
      </c>
      <c r="BA86" s="13">
        <v>793.99999999999932</v>
      </c>
      <c r="BB86" s="10">
        <v>337.99999999999972</v>
      </c>
      <c r="BC86" s="10">
        <v>407.00000000000034</v>
      </c>
      <c r="BD86" s="10">
        <v>744.9999999999992</v>
      </c>
      <c r="BE86" s="14">
        <v>286.99999999999972</v>
      </c>
      <c r="BF86" s="10">
        <v>318.00000000000063</v>
      </c>
      <c r="BG86" s="13">
        <v>605.00000000000125</v>
      </c>
      <c r="BH86" s="10">
        <v>248.00000000000006</v>
      </c>
      <c r="BI86" s="10">
        <v>342.00000000000011</v>
      </c>
      <c r="BJ86" s="10">
        <v>589.99999999999864</v>
      </c>
      <c r="BL86" s="12"/>
      <c r="BM86" s="11"/>
      <c r="BN86" s="11" t="s">
        <v>2</v>
      </c>
      <c r="BO86" s="10">
        <v>442</v>
      </c>
      <c r="BP86" s="10">
        <v>375.99999999999994</v>
      </c>
      <c r="BQ86" s="10">
        <v>817.99999999999966</v>
      </c>
      <c r="BR86" s="10">
        <v>431.9999999999996</v>
      </c>
      <c r="BS86" s="10">
        <v>420.99999999999989</v>
      </c>
      <c r="BT86" s="10">
        <v>853.00000000000114</v>
      </c>
      <c r="BU86" s="10">
        <v>442.9999999999996</v>
      </c>
      <c r="BV86" s="10">
        <v>404.00000000000017</v>
      </c>
      <c r="BW86" s="10">
        <v>846.99999999999932</v>
      </c>
      <c r="BX86" s="10">
        <v>453.99999999999994</v>
      </c>
      <c r="BY86" s="10">
        <v>396.99999999999994</v>
      </c>
      <c r="BZ86" s="10">
        <v>850.99999999999932</v>
      </c>
      <c r="CA86" s="10">
        <v>384.0000000000004</v>
      </c>
      <c r="CB86" s="10">
        <v>372.00000000000057</v>
      </c>
      <c r="CC86" s="10">
        <v>756.00000000000011</v>
      </c>
      <c r="CD86" s="10">
        <v>390.00000000000028</v>
      </c>
      <c r="CE86" s="10">
        <v>404.00000000000011</v>
      </c>
      <c r="CF86" s="10">
        <v>793.99999999999932</v>
      </c>
      <c r="CG86" s="9">
        <f t="shared" si="32"/>
        <v>2545</v>
      </c>
      <c r="CH86" s="9">
        <f t="shared" si="32"/>
        <v>2374.0000000000005</v>
      </c>
      <c r="CI86" s="8">
        <f t="shared" si="32"/>
        <v>4918.9999999999982</v>
      </c>
      <c r="CK86" s="12"/>
      <c r="CL86" s="11"/>
      <c r="CM86" s="11" t="s">
        <v>2</v>
      </c>
      <c r="CN86" s="10">
        <v>337.99999999999972</v>
      </c>
      <c r="CO86" s="10">
        <v>407.00000000000034</v>
      </c>
      <c r="CP86" s="10">
        <v>744.9999999999992</v>
      </c>
      <c r="CQ86" s="10">
        <v>286.99999999999972</v>
      </c>
      <c r="CR86" s="10">
        <v>318.00000000000063</v>
      </c>
      <c r="CS86" s="10">
        <v>605.00000000000125</v>
      </c>
      <c r="CT86" s="10">
        <v>248.00000000000006</v>
      </c>
      <c r="CU86" s="10">
        <v>342.00000000000011</v>
      </c>
      <c r="CV86" s="10">
        <v>589.99999999999864</v>
      </c>
      <c r="CW86" s="9">
        <f t="shared" si="33"/>
        <v>872.99999999999955</v>
      </c>
      <c r="CX86" s="9">
        <f t="shared" si="33"/>
        <v>1067.0000000000009</v>
      </c>
      <c r="CY86" s="8">
        <f t="shared" si="33"/>
        <v>1939.9999999999991</v>
      </c>
    </row>
    <row r="87" spans="1:104">
      <c r="Q87" s="4" t="s">
        <v>1</v>
      </c>
      <c r="AD87" s="12"/>
      <c r="AE87" s="11"/>
      <c r="AF87" s="11" t="s">
        <v>0</v>
      </c>
      <c r="AG87" s="15">
        <f t="shared" si="31"/>
        <v>23.000000000000004</v>
      </c>
      <c r="AH87" s="9">
        <f t="shared" si="31"/>
        <v>27.000000000000004</v>
      </c>
      <c r="AI87" s="8">
        <f t="shared" si="31"/>
        <v>49.999999999999986</v>
      </c>
      <c r="AJ87" s="10">
        <v>3.0000000000000004</v>
      </c>
      <c r="AK87" s="10">
        <v>6.0000000000000009</v>
      </c>
      <c r="AL87" s="10">
        <v>8.9999999999999964</v>
      </c>
      <c r="AM87" s="14">
        <v>3.0000000000000004</v>
      </c>
      <c r="AN87" s="10">
        <v>7.0000000000000009</v>
      </c>
      <c r="AO87" s="13">
        <v>10</v>
      </c>
      <c r="AP87" s="10">
        <v>4.0000000000000018</v>
      </c>
      <c r="AQ87" s="10">
        <v>2.0000000000000009</v>
      </c>
      <c r="AR87" s="10">
        <v>6.0000000000000009</v>
      </c>
      <c r="AS87" s="14">
        <v>3.0000000000000004</v>
      </c>
      <c r="AT87" s="10">
        <v>6.0000000000000009</v>
      </c>
      <c r="AU87" s="13">
        <v>8.9999999999999964</v>
      </c>
      <c r="AV87" s="10">
        <v>5</v>
      </c>
      <c r="AW87" s="10">
        <v>4</v>
      </c>
      <c r="AX87" s="10">
        <v>8.9999999999999964</v>
      </c>
      <c r="AY87" s="14">
        <v>5</v>
      </c>
      <c r="AZ87" s="10">
        <v>2</v>
      </c>
      <c r="BA87" s="13">
        <v>7.0000000000000018</v>
      </c>
      <c r="BB87" s="10">
        <v>0</v>
      </c>
      <c r="BC87" s="10">
        <v>0</v>
      </c>
      <c r="BD87" s="10">
        <v>0</v>
      </c>
      <c r="BE87" s="14">
        <v>0</v>
      </c>
      <c r="BF87" s="10">
        <v>0</v>
      </c>
      <c r="BG87" s="13">
        <v>0</v>
      </c>
      <c r="BH87" s="10">
        <v>0</v>
      </c>
      <c r="BI87" s="10">
        <v>0</v>
      </c>
      <c r="BJ87" s="10">
        <v>0</v>
      </c>
      <c r="BL87" s="12"/>
      <c r="BM87" s="11"/>
      <c r="BN87" s="11" t="s">
        <v>0</v>
      </c>
      <c r="BO87" s="10">
        <v>3.0000000000000004</v>
      </c>
      <c r="BP87" s="10">
        <v>6.0000000000000009</v>
      </c>
      <c r="BQ87" s="10">
        <v>8.9999999999999964</v>
      </c>
      <c r="BR87" s="10">
        <v>3.0000000000000004</v>
      </c>
      <c r="BS87" s="10">
        <v>7.0000000000000009</v>
      </c>
      <c r="BT87" s="10">
        <v>10</v>
      </c>
      <c r="BU87" s="10">
        <v>4.0000000000000018</v>
      </c>
      <c r="BV87" s="10">
        <v>2.0000000000000009</v>
      </c>
      <c r="BW87" s="10">
        <v>6.0000000000000009</v>
      </c>
      <c r="BX87" s="10">
        <v>3.0000000000000004</v>
      </c>
      <c r="BY87" s="10">
        <v>6.0000000000000009</v>
      </c>
      <c r="BZ87" s="10">
        <v>8.9999999999999964</v>
      </c>
      <c r="CA87" s="10">
        <v>5</v>
      </c>
      <c r="CB87" s="10">
        <v>4</v>
      </c>
      <c r="CC87" s="10">
        <v>8.9999999999999964</v>
      </c>
      <c r="CD87" s="10">
        <v>5</v>
      </c>
      <c r="CE87" s="10">
        <v>2</v>
      </c>
      <c r="CF87" s="10">
        <v>7.0000000000000018</v>
      </c>
      <c r="CG87" s="9">
        <f t="shared" si="32"/>
        <v>23.000000000000004</v>
      </c>
      <c r="CH87" s="9">
        <f t="shared" si="32"/>
        <v>27.000000000000004</v>
      </c>
      <c r="CI87" s="8">
        <f t="shared" si="32"/>
        <v>49.999999999999986</v>
      </c>
      <c r="CK87" s="12"/>
      <c r="CL87" s="11"/>
      <c r="CM87" s="11" t="s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9">
        <f t="shared" si="33"/>
        <v>0</v>
      </c>
      <c r="CX87" s="9">
        <f t="shared" si="33"/>
        <v>0</v>
      </c>
      <c r="CY87" s="8">
        <f t="shared" si="33"/>
        <v>0</v>
      </c>
    </row>
  </sheetData>
  <mergeCells count="94">
    <mergeCell ref="B3:B5"/>
    <mergeCell ref="C3:E3"/>
    <mergeCell ref="F3:N3"/>
    <mergeCell ref="C4:C5"/>
    <mergeCell ref="D4:D5"/>
    <mergeCell ref="E4:E5"/>
    <mergeCell ref="F4:H4"/>
    <mergeCell ref="I4:K4"/>
    <mergeCell ref="L4:N4"/>
    <mergeCell ref="AM4:AO5"/>
    <mergeCell ref="AP4:AR5"/>
    <mergeCell ref="AD5:AF6"/>
    <mergeCell ref="Q4:T4"/>
    <mergeCell ref="U4:X4"/>
    <mergeCell ref="Y4:AB4"/>
    <mergeCell ref="AG4:AI5"/>
    <mergeCell ref="BL2:CI3"/>
    <mergeCell ref="CK2:CY3"/>
    <mergeCell ref="BB4:BD5"/>
    <mergeCell ref="CG4:CI5"/>
    <mergeCell ref="CN4:CV4"/>
    <mergeCell ref="CW4:CY5"/>
    <mergeCell ref="BL5:BN6"/>
    <mergeCell ref="BO5:BQ5"/>
    <mergeCell ref="BR5:BT5"/>
    <mergeCell ref="BU5:BW5"/>
    <mergeCell ref="AJ4:AL5"/>
    <mergeCell ref="CT5:CV5"/>
    <mergeCell ref="BX5:BZ5"/>
    <mergeCell ref="CA5:CC5"/>
    <mergeCell ref="CD5:CF5"/>
    <mergeCell ref="CK5:CM6"/>
    <mergeCell ref="CN5:CP5"/>
    <mergeCell ref="CQ5:CS5"/>
    <mergeCell ref="AS4:AU5"/>
    <mergeCell ref="BE4:BG5"/>
    <mergeCell ref="BH4:BJ5"/>
    <mergeCell ref="BO4:CF4"/>
    <mergeCell ref="AV4:AX5"/>
    <mergeCell ref="AY4:BA5"/>
    <mergeCell ref="Q24:T24"/>
    <mergeCell ref="U24:X24"/>
    <mergeCell ref="Y24:AB24"/>
    <mergeCell ref="Q20:T20"/>
    <mergeCell ref="U20:X20"/>
    <mergeCell ref="Y20:AB20"/>
    <mergeCell ref="Q12:T12"/>
    <mergeCell ref="U12:X12"/>
    <mergeCell ref="Y12:AB12"/>
    <mergeCell ref="Q16:T16"/>
    <mergeCell ref="U16:X16"/>
    <mergeCell ref="Y16:AB16"/>
    <mergeCell ref="Q28:T28"/>
    <mergeCell ref="U28:X28"/>
    <mergeCell ref="Y28:AB28"/>
    <mergeCell ref="Q32:T32"/>
    <mergeCell ref="U32:X32"/>
    <mergeCell ref="Y32:AB32"/>
    <mergeCell ref="Q36:T36"/>
    <mergeCell ref="U36:X36"/>
    <mergeCell ref="Y36:AB36"/>
    <mergeCell ref="Q40:T40"/>
    <mergeCell ref="U40:X40"/>
    <mergeCell ref="Y40:AB40"/>
    <mergeCell ref="Q44:T44"/>
    <mergeCell ref="U44:X44"/>
    <mergeCell ref="Y44:AB44"/>
    <mergeCell ref="Q52:T52"/>
    <mergeCell ref="U52:X52"/>
    <mergeCell ref="Y52:AB52"/>
    <mergeCell ref="Q56:T56"/>
    <mergeCell ref="U56:X56"/>
    <mergeCell ref="Y56:AB56"/>
    <mergeCell ref="Q60:T60"/>
    <mergeCell ref="U60:X60"/>
    <mergeCell ref="Y60:AB60"/>
    <mergeCell ref="Q64:T64"/>
    <mergeCell ref="U64:X64"/>
    <mergeCell ref="Y64:AB64"/>
    <mergeCell ref="Q68:T68"/>
    <mergeCell ref="U68:X68"/>
    <mergeCell ref="Y68:AB68"/>
    <mergeCell ref="Q84:T84"/>
    <mergeCell ref="U84:X84"/>
    <mergeCell ref="Y84:AB84"/>
    <mergeCell ref="Q76:T76"/>
    <mergeCell ref="U76:X76"/>
    <mergeCell ref="Y76:AB76"/>
    <mergeCell ref="Q80:T80"/>
    <mergeCell ref="U80:X80"/>
    <mergeCell ref="Y80:AB80"/>
    <mergeCell ref="Q72:T72"/>
    <mergeCell ref="U72:X72"/>
    <mergeCell ref="Y72:AB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59"/>
  <sheetViews>
    <sheetView showGridLines="0" zoomScale="90" zoomScaleNormal="90" workbookViewId="0"/>
  </sheetViews>
  <sheetFormatPr baseColWidth="10" defaultColWidth="9.28515625" defaultRowHeight="12.75"/>
  <cols>
    <col min="1" max="1" width="18" style="113" customWidth="1"/>
    <col min="2" max="2" width="11" style="113" customWidth="1"/>
    <col min="3" max="3" width="10.42578125" style="113" customWidth="1"/>
    <col min="4" max="4" width="13.28515625" style="113" customWidth="1"/>
    <col min="5" max="6" width="9.28515625" style="113"/>
    <col min="7" max="16384" width="9.28515625" style="112"/>
  </cols>
  <sheetData>
    <row r="1" spans="1:9">
      <c r="G1" s="126"/>
      <c r="H1" s="126"/>
      <c r="I1" s="126"/>
    </row>
    <row r="2" spans="1:9" ht="13.35" customHeight="1">
      <c r="A2" s="132">
        <v>2016</v>
      </c>
      <c r="B2" s="132" t="s">
        <v>8</v>
      </c>
      <c r="C2" s="132" t="s">
        <v>7</v>
      </c>
      <c r="D2" s="132" t="s">
        <v>6</v>
      </c>
      <c r="G2" s="126"/>
      <c r="H2" s="128"/>
      <c r="I2" s="128"/>
    </row>
    <row r="3" spans="1:9">
      <c r="A3" s="113" t="s">
        <v>5</v>
      </c>
      <c r="B3" s="131">
        <v>441224</v>
      </c>
      <c r="C3" s="131">
        <v>371011</v>
      </c>
      <c r="D3" s="117">
        <f>SUM(B3:C3)</f>
        <v>812235</v>
      </c>
      <c r="G3" s="126"/>
      <c r="H3" s="128"/>
      <c r="I3" s="128"/>
    </row>
    <row r="4" spans="1:9">
      <c r="A4" s="113" t="s">
        <v>0</v>
      </c>
      <c r="B4" s="130">
        <v>79030</v>
      </c>
      <c r="C4" s="130">
        <v>5503</v>
      </c>
      <c r="D4" s="117">
        <f>SUM(B4:C4)</f>
        <v>84533</v>
      </c>
      <c r="G4" s="129"/>
      <c r="H4" s="128"/>
      <c r="I4" s="128"/>
    </row>
    <row r="5" spans="1:9">
      <c r="A5" s="113" t="s">
        <v>67</v>
      </c>
      <c r="B5" s="127">
        <v>111954</v>
      </c>
      <c r="C5" s="127">
        <v>12109</v>
      </c>
      <c r="D5" s="117">
        <f>SUM(B5:C5)</f>
        <v>124063</v>
      </c>
      <c r="G5" s="126"/>
      <c r="H5" s="126"/>
      <c r="I5" s="126"/>
    </row>
    <row r="6" spans="1:9">
      <c r="B6" s="117"/>
      <c r="C6" s="117"/>
      <c r="D6" s="117"/>
      <c r="G6" s="126"/>
      <c r="H6" s="126"/>
      <c r="I6" s="126"/>
    </row>
    <row r="7" spans="1:9">
      <c r="B7" s="117">
        <f>SUM(B3:B5)</f>
        <v>632208</v>
      </c>
      <c r="C7" s="117">
        <f>SUM(C3:C5)</f>
        <v>388623</v>
      </c>
      <c r="D7" s="116">
        <f>SUM(D3:D5)</f>
        <v>1020831</v>
      </c>
      <c r="G7" s="126"/>
      <c r="H7" s="126"/>
      <c r="I7" s="126"/>
    </row>
    <row r="8" spans="1:9">
      <c r="G8" s="126"/>
      <c r="H8" s="126"/>
      <c r="I8" s="126"/>
    </row>
    <row r="9" spans="1:9" ht="12.75" customHeight="1">
      <c r="A9" s="169"/>
      <c r="B9" s="170"/>
      <c r="C9" s="170"/>
      <c r="D9" s="171"/>
      <c r="E9" s="167"/>
      <c r="F9" s="167"/>
      <c r="G9" s="167"/>
      <c r="H9" s="167"/>
      <c r="I9" s="167"/>
    </row>
    <row r="10" spans="1:9" ht="12.75" customHeight="1">
      <c r="A10" s="169"/>
      <c r="B10" s="170"/>
      <c r="C10" s="170"/>
      <c r="D10" s="171"/>
      <c r="E10" s="125"/>
      <c r="F10" s="125"/>
      <c r="G10" s="167"/>
      <c r="H10" s="167"/>
      <c r="I10" s="167"/>
    </row>
    <row r="11" spans="1:9">
      <c r="B11" s="170"/>
      <c r="C11" s="170"/>
      <c r="D11" s="171"/>
      <c r="E11" s="124"/>
      <c r="F11" s="124"/>
      <c r="G11" s="123"/>
      <c r="H11" s="123"/>
      <c r="I11" s="123"/>
    </row>
    <row r="13" spans="1:9">
      <c r="B13" s="117"/>
      <c r="C13" s="121"/>
      <c r="D13" s="117"/>
      <c r="E13" s="117"/>
      <c r="F13" s="116"/>
      <c r="G13" s="119"/>
      <c r="H13" s="122"/>
      <c r="I13" s="122"/>
    </row>
    <row r="14" spans="1:9">
      <c r="B14" s="117"/>
      <c r="C14" s="121"/>
      <c r="D14" s="117"/>
      <c r="E14" s="117"/>
      <c r="F14" s="117"/>
      <c r="G14" s="119"/>
      <c r="H14" s="119"/>
      <c r="I14" s="119"/>
    </row>
    <row r="15" spans="1:9">
      <c r="B15" s="121"/>
      <c r="C15" s="120"/>
      <c r="D15" s="117"/>
      <c r="E15" s="117"/>
      <c r="F15" s="117"/>
      <c r="G15" s="119"/>
      <c r="H15" s="119"/>
      <c r="I15" s="119"/>
    </row>
    <row r="16" spans="1:9">
      <c r="B16" s="117"/>
      <c r="C16" s="118"/>
      <c r="D16" s="117"/>
    </row>
    <row r="17" spans="2:4">
      <c r="B17" s="117"/>
      <c r="C17" s="117"/>
      <c r="D17" s="116"/>
    </row>
    <row r="42" spans="2:3">
      <c r="B42" s="168"/>
      <c r="C42" s="168"/>
    </row>
    <row r="58" spans="2:2">
      <c r="B58" s="115"/>
    </row>
    <row r="59" spans="2:2">
      <c r="B59" s="114"/>
    </row>
  </sheetData>
  <mergeCells count="7">
    <mergeCell ref="E9:I9"/>
    <mergeCell ref="G10:I10"/>
    <mergeCell ref="B42:C42"/>
    <mergeCell ref="A9:A10"/>
    <mergeCell ref="B9:B11"/>
    <mergeCell ref="C9:C11"/>
    <mergeCell ref="D9:D11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3.2.2_A</vt:lpstr>
      <vt:lpstr>Gráf-03.2.2_A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2020-09-18T13:32:23Z</dcterms:created>
  <dcterms:modified xsi:type="dcterms:W3CDTF">2020-09-18T15:55:05Z</dcterms:modified>
</cp:coreProperties>
</file>