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2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O22" i="1" l="1"/>
  <c r="L22" i="1"/>
  <c r="I22" i="1"/>
  <c r="F22" i="1"/>
  <c r="E22" i="1"/>
  <c r="D22" i="1"/>
  <c r="O21" i="1"/>
  <c r="L21" i="1"/>
  <c r="I21" i="1"/>
  <c r="F21" i="1"/>
  <c r="E21" i="1"/>
  <c r="D21" i="1"/>
  <c r="O20" i="1"/>
  <c r="L20" i="1"/>
  <c r="I20" i="1"/>
  <c r="F20" i="1"/>
  <c r="E20" i="1"/>
  <c r="D20" i="1"/>
  <c r="O19" i="1"/>
  <c r="L19" i="1"/>
  <c r="I19" i="1"/>
  <c r="F19" i="1"/>
  <c r="E19" i="1"/>
  <c r="D19" i="1"/>
  <c r="O18" i="1"/>
  <c r="L18" i="1"/>
  <c r="I18" i="1"/>
  <c r="F18" i="1"/>
  <c r="E18" i="1"/>
  <c r="D18" i="1"/>
  <c r="O17" i="1"/>
  <c r="L17" i="1"/>
  <c r="I17" i="1"/>
  <c r="F17" i="1"/>
  <c r="E17" i="1"/>
  <c r="D17" i="1"/>
  <c r="O16" i="1"/>
  <c r="L16" i="1"/>
  <c r="I16" i="1"/>
  <c r="F16" i="1"/>
  <c r="E16" i="1"/>
  <c r="D16" i="1"/>
  <c r="O15" i="1"/>
  <c r="L15" i="1"/>
  <c r="I15" i="1"/>
  <c r="F15" i="1"/>
  <c r="E15" i="1"/>
  <c r="C15" i="1" s="1"/>
  <c r="D15" i="1"/>
  <c r="O14" i="1"/>
  <c r="L14" i="1"/>
  <c r="I14" i="1"/>
  <c r="F14" i="1"/>
  <c r="E14" i="1"/>
  <c r="D14" i="1"/>
  <c r="O13" i="1"/>
  <c r="L13" i="1"/>
  <c r="I13" i="1"/>
  <c r="F13" i="1"/>
  <c r="E13" i="1"/>
  <c r="D13" i="1"/>
  <c r="O12" i="1"/>
  <c r="L12" i="1"/>
  <c r="I12" i="1"/>
  <c r="F12" i="1"/>
  <c r="E12" i="1"/>
  <c r="D12" i="1"/>
  <c r="O11" i="1"/>
  <c r="L11" i="1"/>
  <c r="I11" i="1"/>
  <c r="F11" i="1"/>
  <c r="E11" i="1"/>
  <c r="D11" i="1"/>
  <c r="Q9" i="1"/>
  <c r="P9" i="1"/>
  <c r="N9" i="1"/>
  <c r="L9" i="1" s="1"/>
  <c r="M9" i="1"/>
  <c r="K9" i="1"/>
  <c r="J9" i="1"/>
  <c r="H9" i="1"/>
  <c r="G9" i="1"/>
  <c r="D9" i="1"/>
  <c r="C13" i="1" l="1"/>
  <c r="C17" i="1"/>
  <c r="C21" i="1"/>
  <c r="C14" i="1"/>
  <c r="C16" i="1"/>
  <c r="C20" i="1"/>
  <c r="F9" i="1"/>
  <c r="C18" i="1"/>
  <c r="I9" i="1"/>
  <c r="E9" i="1"/>
  <c r="C9" i="1" s="1"/>
  <c r="C22" i="1"/>
  <c r="O9" i="1"/>
  <c r="C12" i="1"/>
  <c r="C19" i="1"/>
  <c r="C11" i="1"/>
</calcChain>
</file>

<file path=xl/sharedStrings.xml><?xml version="1.0" encoding="utf-8"?>
<sst xmlns="http://schemas.openxmlformats.org/spreadsheetml/2006/main" count="38" uniqueCount="25">
  <si>
    <t>CUADRO 2.2.2. NACIDOS VIVOS POR LUGAR DE OCURRENCIA Y SEXO, SEGÚN MES DE INSCRIPCIÓN. AÑO 2016</t>
  </si>
  <si>
    <t>MES DE INSCRIPCIÓN</t>
  </si>
  <si>
    <t>TOTAL</t>
  </si>
  <si>
    <t>LUGAR DE OCURRENCIA</t>
  </si>
  <si>
    <t>NO REPORTADO</t>
  </si>
  <si>
    <t>HOSPITAL</t>
  </si>
  <si>
    <t>SANATORIO</t>
  </si>
  <si>
    <t>DOMICILIO</t>
  </si>
  <si>
    <t>AMBOS SEXOS</t>
  </si>
  <si>
    <t>HOMBRES</t>
  </si>
  <si>
    <t>MUJERES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</si>
  <si>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</si>
  <si>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</si>
  <si>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</si>
  <si>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</si>
  <si>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</si>
  <si>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</si>
  <si>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</si>
  <si>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</si>
  <si>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</si>
  <si>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</si>
  <si>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</si>
  <si>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</si>
  <si>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Nota: Corresponde a nacidos vivos inscriptos de manera oportuna. Registro oportuno es aquel que se realiza hasta los seis meses posteriores al mes del nacimiento.</t>
  </si>
  <si>
    <t xml:space="preserve">FUENTE: Estadísticas Vitales del Paraguay 2016. Dirección General de Estadística, Encuestas y Censos.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</si>
</sst>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165" fontId="11" fillId="6" borderId="4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165" fontId="13" fillId="7" borderId="7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5" fontId="12" fillId="0" borderId="6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6" fontId="20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165" fontId="9" fillId="5" borderId="4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0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39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2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39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0" fillId="55" borderId="18" applyNumberFormat="0" applyFont="0" applyAlignment="0" applyProtection="0"/>
    <xf numFmtId="165" fontId="20" fillId="55" borderId="18" applyNumberFormat="0" applyFont="0" applyAlignment="0" applyProtection="0"/>
    <xf numFmtId="165" fontId="20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0" fontId="22" fillId="55" borderId="18" applyNumberFormat="0" applyFont="0" applyAlignment="0" applyProtection="0"/>
    <xf numFmtId="165" fontId="22" fillId="55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165" fontId="10" fillId="6" borderId="5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165" fontId="3" fillId="0" borderId="1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165" fontId="4" fillId="0" borderId="2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165" fontId="5" fillId="0" borderId="3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165" fontId="16" fillId="0" borderId="9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9" fillId="0" borderId="0" xfId="0" applyFont="1" applyFill="1"/>
    <xf numFmtId="0" fontId="18" fillId="0" borderId="0" xfId="0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left" indent="7"/>
    </xf>
    <xf numFmtId="3" fontId="18" fillId="0" borderId="0" xfId="1" applyNumberFormat="1" applyFont="1" applyFill="1"/>
    <xf numFmtId="0" fontId="18" fillId="0" borderId="0" xfId="1" applyFont="1" applyFill="1"/>
    <xf numFmtId="164" fontId="18" fillId="0" borderId="0" xfId="1" applyNumberFormat="1" applyFont="1" applyFill="1" applyAlignment="1">
      <alignment horizontal="right" indent="2"/>
    </xf>
    <xf numFmtId="164" fontId="18" fillId="0" borderId="0" xfId="1" applyNumberFormat="1" applyFont="1" applyFill="1" applyAlignment="1">
      <alignment horizontal="right" indent="3"/>
    </xf>
    <xf numFmtId="3" fontId="18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Border="1" applyAlignment="1">
      <alignment horizontal="right" vertical="top" indent="2"/>
    </xf>
    <xf numFmtId="3" fontId="18" fillId="0" borderId="0" xfId="1" applyNumberFormat="1" applyFont="1" applyFill="1" applyAlignment="1">
      <alignment horizontal="right" indent="3"/>
    </xf>
    <xf numFmtId="3" fontId="18" fillId="0" borderId="0" xfId="1" applyNumberFormat="1" applyFont="1" applyFill="1" applyBorder="1" applyAlignment="1">
      <alignment horizontal="right" vertical="top" indent="3"/>
    </xf>
    <xf numFmtId="0" fontId="18" fillId="0" borderId="14" xfId="1" applyFont="1" applyFill="1" applyBorder="1"/>
    <xf numFmtId="3" fontId="18" fillId="0" borderId="14" xfId="1" applyNumberFormat="1" applyFont="1" applyFill="1" applyBorder="1" applyAlignment="1">
      <alignment horizontal="right" indent="1"/>
    </xf>
    <xf numFmtId="3" fontId="18" fillId="0" borderId="14" xfId="1" applyNumberFormat="1" applyFont="1" applyFill="1" applyBorder="1" applyAlignment="1">
      <alignment horizontal="right" vertical="top" indent="1"/>
    </xf>
    <xf numFmtId="3" fontId="18" fillId="0" borderId="14" xfId="1" applyNumberFormat="1" applyFont="1" applyFill="1" applyBorder="1" applyAlignment="1">
      <alignment horizontal="right" vertical="top" indent="2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/>
    </xf>
    <xf numFmtId="164" fontId="21" fillId="56" borderId="0" xfId="1" applyNumberFormat="1" applyFont="1" applyFill="1" applyAlignment="1">
      <alignment horizontal="right" indent="2"/>
    </xf>
    <xf numFmtId="164" fontId="21" fillId="56" borderId="0" xfId="1" applyNumberFormat="1" applyFont="1" applyFill="1" applyAlignment="1">
      <alignment horizontal="right" indent="3"/>
    </xf>
    <xf numFmtId="0" fontId="21" fillId="56" borderId="0" xfId="1" applyFont="1" applyFill="1" applyAlignment="1">
      <alignment horizontal="left" indent="5"/>
    </xf>
    <xf numFmtId="0" fontId="18" fillId="0" borderId="0" xfId="1" applyFont="1" applyFill="1" applyAlignment="1">
      <alignment horizontal="left" indent="5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1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showGridLines="0" tabSelected="1" zoomScale="90" zoomScaleNormal="90" workbookViewId="0">
      <selection activeCell="I27" sqref="I27"/>
    </sheetView>
  </sheetViews>
  <sheetFormatPr baseColWidth="10" defaultColWidth="11.5703125" defaultRowHeight="12.75"/>
  <cols>
    <col min="1" max="1" width="3.7109375" style="1" customWidth="1"/>
    <col min="2" max="2" width="26.28515625" style="8" customWidth="1"/>
    <col min="3" max="3" width="10.7109375" style="8" customWidth="1"/>
    <col min="4" max="4" width="11.140625" style="8" customWidth="1"/>
    <col min="5" max="6" width="10.7109375" style="8" customWidth="1"/>
    <col min="7" max="7" width="11.140625" style="8" customWidth="1"/>
    <col min="8" max="9" width="10.7109375" style="8" customWidth="1"/>
    <col min="10" max="10" width="11.140625" style="8" customWidth="1"/>
    <col min="11" max="12" width="10.7109375" style="8" customWidth="1"/>
    <col min="13" max="13" width="11.140625" style="8" customWidth="1"/>
    <col min="14" max="15" width="10.7109375" style="8" customWidth="1"/>
    <col min="16" max="16" width="11.140625" style="8" customWidth="1"/>
    <col min="17" max="17" width="10.7109375" style="8" customWidth="1"/>
    <col min="18" max="16384" width="11.5703125" style="8"/>
  </cols>
  <sheetData>
    <row r="2" spans="1:17" s="1" customFormat="1" ht="15" customHeight="1">
      <c r="B2" s="2" t="s">
        <v>0</v>
      </c>
    </row>
    <row r="3" spans="1:17" s="3" customFormat="1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s="5" customFormat="1" ht="17.100000000000001" customHeight="1">
      <c r="A4" s="4"/>
      <c r="B4" s="20" t="s">
        <v>1</v>
      </c>
      <c r="C4" s="23" t="s">
        <v>2</v>
      </c>
      <c r="D4" s="23"/>
      <c r="E4" s="23"/>
      <c r="F4" s="23" t="s">
        <v>3</v>
      </c>
      <c r="G4" s="23"/>
      <c r="H4" s="23"/>
      <c r="I4" s="23"/>
      <c r="J4" s="23"/>
      <c r="K4" s="23"/>
      <c r="L4" s="23"/>
      <c r="M4" s="23"/>
      <c r="N4" s="23"/>
      <c r="O4" s="23" t="s">
        <v>4</v>
      </c>
      <c r="P4" s="23"/>
      <c r="Q4" s="23"/>
    </row>
    <row r="5" spans="1:17" s="5" customFormat="1" ht="17.100000000000001" customHeight="1">
      <c r="A5" s="4"/>
      <c r="B5" s="21"/>
      <c r="C5" s="23"/>
      <c r="D5" s="23"/>
      <c r="E5" s="23"/>
      <c r="F5" s="23" t="s">
        <v>5</v>
      </c>
      <c r="G5" s="23"/>
      <c r="H5" s="23"/>
      <c r="I5" s="23" t="s">
        <v>6</v>
      </c>
      <c r="J5" s="23"/>
      <c r="K5" s="23"/>
      <c r="L5" s="23" t="s">
        <v>7</v>
      </c>
      <c r="M5" s="23"/>
      <c r="N5" s="23"/>
      <c r="O5" s="23"/>
      <c r="P5" s="23"/>
      <c r="Q5" s="23"/>
    </row>
    <row r="6" spans="1:17" s="5" customFormat="1" ht="17.100000000000001" customHeight="1">
      <c r="A6" s="4"/>
      <c r="B6" s="21"/>
      <c r="C6" s="19" t="s">
        <v>8</v>
      </c>
      <c r="D6" s="19" t="s">
        <v>9</v>
      </c>
      <c r="E6" s="19" t="s">
        <v>10</v>
      </c>
      <c r="F6" s="19" t="s">
        <v>8</v>
      </c>
      <c r="G6" s="19" t="s">
        <v>9</v>
      </c>
      <c r="H6" s="19" t="s">
        <v>10</v>
      </c>
      <c r="I6" s="19" t="s">
        <v>8</v>
      </c>
      <c r="J6" s="19" t="s">
        <v>9</v>
      </c>
      <c r="K6" s="19" t="s">
        <v>10</v>
      </c>
      <c r="L6" s="19" t="s">
        <v>8</v>
      </c>
      <c r="M6" s="19" t="s">
        <v>9</v>
      </c>
      <c r="N6" s="19" t="s">
        <v>10</v>
      </c>
      <c r="O6" s="19" t="s">
        <v>8</v>
      </c>
      <c r="P6" s="19" t="s">
        <v>9</v>
      </c>
      <c r="Q6" s="19" t="s">
        <v>10</v>
      </c>
    </row>
    <row r="7" spans="1:17" s="5" customFormat="1" ht="17.100000000000001" customHeight="1">
      <c r="A7" s="4"/>
      <c r="B7" s="2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8.1" customHeight="1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B9" s="26" t="s">
        <v>2</v>
      </c>
      <c r="C9" s="24">
        <f>SUM(D9:E9)</f>
        <v>85184</v>
      </c>
      <c r="D9" s="24">
        <f>SUM(D11:D22)</f>
        <v>43758</v>
      </c>
      <c r="E9" s="24">
        <f>SUM(E11:E22)</f>
        <v>41426</v>
      </c>
      <c r="F9" s="24">
        <f>SUM(G9:H9)</f>
        <v>70061</v>
      </c>
      <c r="G9" s="24">
        <f>SUM(G11:G22)</f>
        <v>36016</v>
      </c>
      <c r="H9" s="24">
        <f>SUM(H11:H22)</f>
        <v>34045</v>
      </c>
      <c r="I9" s="24">
        <f>SUM(J9:K9)</f>
        <v>12245</v>
      </c>
      <c r="J9" s="24">
        <f>SUM(J11:J22)</f>
        <v>6316</v>
      </c>
      <c r="K9" s="24">
        <f>SUM(K11:K22)</f>
        <v>5929</v>
      </c>
      <c r="L9" s="24">
        <f>SUM(M9:N9)</f>
        <v>2341</v>
      </c>
      <c r="M9" s="24">
        <f>SUM(M11:M22)</f>
        <v>1176</v>
      </c>
      <c r="N9" s="24">
        <f>SUM(N11:N22)</f>
        <v>1165</v>
      </c>
      <c r="O9" s="25">
        <f>SUM(P9:Q9)</f>
        <v>537</v>
      </c>
      <c r="P9" s="25">
        <f>SUM(P11:P22)</f>
        <v>250</v>
      </c>
      <c r="Q9" s="25">
        <f>SUM(Q11:Q22)</f>
        <v>287</v>
      </c>
    </row>
    <row r="10" spans="1:17" ht="5.0999999999999996" customHeight="1">
      <c r="B10" s="2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</row>
    <row r="11" spans="1:17" ht="14.1" customHeight="1">
      <c r="B11" s="27" t="s">
        <v>11</v>
      </c>
      <c r="C11" s="11">
        <f>SUM(D11:E11)</f>
        <v>7126</v>
      </c>
      <c r="D11" s="11">
        <f>SUM(G11,J11,M11,P11)</f>
        <v>3575</v>
      </c>
      <c r="E11" s="11">
        <f>SUM(H11,K11,N11,Q11)</f>
        <v>3551</v>
      </c>
      <c r="F11" s="11">
        <f>SUM(G11:H11)</f>
        <v>5765</v>
      </c>
      <c r="G11" s="12">
        <v>2913</v>
      </c>
      <c r="H11" s="12">
        <v>2852</v>
      </c>
      <c r="I11" s="11">
        <f>SUM(J11:K11)</f>
        <v>1158</v>
      </c>
      <c r="J11" s="12">
        <v>577</v>
      </c>
      <c r="K11" s="12">
        <v>581</v>
      </c>
      <c r="L11" s="11">
        <f>SUM(M11:N11)</f>
        <v>125</v>
      </c>
      <c r="M11" s="12">
        <v>49</v>
      </c>
      <c r="N11" s="12">
        <v>76</v>
      </c>
      <c r="O11" s="13">
        <f>SUM(P11:Q11)</f>
        <v>78</v>
      </c>
      <c r="P11" s="14">
        <v>36</v>
      </c>
      <c r="Q11" s="14">
        <v>42</v>
      </c>
    </row>
    <row r="12" spans="1:17" ht="14.1" customHeight="1">
      <c r="B12" s="27" t="s">
        <v>12</v>
      </c>
      <c r="C12" s="11">
        <f t="shared" ref="C12:C22" si="0">SUM(D12:E12)</f>
        <v>6884</v>
      </c>
      <c r="D12" s="11">
        <f t="shared" ref="D12:E22" si="1">SUM(G12,J12,M12,P12)</f>
        <v>3481</v>
      </c>
      <c r="E12" s="11">
        <f>SUM(H12,K12,N12,Q12)</f>
        <v>3403</v>
      </c>
      <c r="F12" s="11">
        <f t="shared" ref="F12:F22" si="2">SUM(G12:H12)</f>
        <v>5630</v>
      </c>
      <c r="G12" s="12">
        <v>2857</v>
      </c>
      <c r="H12" s="12">
        <v>2773</v>
      </c>
      <c r="I12" s="11">
        <f t="shared" ref="I12:I22" si="3">SUM(J12:K12)</f>
        <v>948</v>
      </c>
      <c r="J12" s="12">
        <v>477</v>
      </c>
      <c r="K12" s="12">
        <v>471</v>
      </c>
      <c r="L12" s="11">
        <f t="shared" ref="L12:L22" si="4">SUM(M12:N12)</f>
        <v>219</v>
      </c>
      <c r="M12" s="12">
        <v>106</v>
      </c>
      <c r="N12" s="12">
        <v>113</v>
      </c>
      <c r="O12" s="13">
        <f t="shared" ref="O12:O22" si="5">SUM(P12:Q12)</f>
        <v>87</v>
      </c>
      <c r="P12" s="14">
        <v>41</v>
      </c>
      <c r="Q12" s="14">
        <v>46</v>
      </c>
    </row>
    <row r="13" spans="1:17" ht="14.1" customHeight="1">
      <c r="B13" s="27" t="s">
        <v>13</v>
      </c>
      <c r="C13" s="11">
        <f t="shared" si="0"/>
        <v>7670</v>
      </c>
      <c r="D13" s="11">
        <f t="shared" si="1"/>
        <v>3923</v>
      </c>
      <c r="E13" s="11">
        <f t="shared" si="1"/>
        <v>3747</v>
      </c>
      <c r="F13" s="11">
        <f t="shared" si="2"/>
        <v>6223</v>
      </c>
      <c r="G13" s="12">
        <v>3193</v>
      </c>
      <c r="H13" s="12">
        <v>3030</v>
      </c>
      <c r="I13" s="11">
        <f t="shared" si="3"/>
        <v>1165</v>
      </c>
      <c r="J13" s="12">
        <v>583</v>
      </c>
      <c r="K13" s="12">
        <v>582</v>
      </c>
      <c r="L13" s="11">
        <f t="shared" si="4"/>
        <v>232</v>
      </c>
      <c r="M13" s="12">
        <v>124</v>
      </c>
      <c r="N13" s="12">
        <v>108</v>
      </c>
      <c r="O13" s="13">
        <f t="shared" si="5"/>
        <v>50</v>
      </c>
      <c r="P13" s="14">
        <v>23</v>
      </c>
      <c r="Q13" s="14">
        <v>27</v>
      </c>
    </row>
    <row r="14" spans="1:17" ht="14.1" customHeight="1">
      <c r="B14" s="27" t="s">
        <v>14</v>
      </c>
      <c r="C14" s="11">
        <f t="shared" si="0"/>
        <v>7517</v>
      </c>
      <c r="D14" s="11">
        <f t="shared" si="1"/>
        <v>3956</v>
      </c>
      <c r="E14" s="11">
        <f t="shared" si="1"/>
        <v>3561</v>
      </c>
      <c r="F14" s="11">
        <f t="shared" si="2"/>
        <v>6185</v>
      </c>
      <c r="G14" s="12">
        <v>3239</v>
      </c>
      <c r="H14" s="12">
        <v>2946</v>
      </c>
      <c r="I14" s="11">
        <f t="shared" si="3"/>
        <v>1056</v>
      </c>
      <c r="J14" s="12">
        <v>573</v>
      </c>
      <c r="K14" s="12">
        <v>483</v>
      </c>
      <c r="L14" s="11">
        <f t="shared" si="4"/>
        <v>233</v>
      </c>
      <c r="M14" s="12">
        <v>123</v>
      </c>
      <c r="N14" s="12">
        <v>110</v>
      </c>
      <c r="O14" s="13">
        <f t="shared" si="5"/>
        <v>43</v>
      </c>
      <c r="P14" s="14">
        <v>21</v>
      </c>
      <c r="Q14" s="14">
        <v>22</v>
      </c>
    </row>
    <row r="15" spans="1:17" ht="14.1" customHeight="1">
      <c r="B15" s="27" t="s">
        <v>15</v>
      </c>
      <c r="C15" s="11">
        <f t="shared" si="0"/>
        <v>7698</v>
      </c>
      <c r="D15" s="11">
        <f t="shared" si="1"/>
        <v>4000</v>
      </c>
      <c r="E15" s="11">
        <f t="shared" si="1"/>
        <v>3698</v>
      </c>
      <c r="F15" s="11">
        <f t="shared" si="2"/>
        <v>6334</v>
      </c>
      <c r="G15" s="12">
        <v>3278</v>
      </c>
      <c r="H15" s="12">
        <v>3056</v>
      </c>
      <c r="I15" s="11">
        <f t="shared" si="3"/>
        <v>1106</v>
      </c>
      <c r="J15" s="12">
        <v>596</v>
      </c>
      <c r="K15" s="12">
        <v>510</v>
      </c>
      <c r="L15" s="11">
        <f t="shared" si="4"/>
        <v>218</v>
      </c>
      <c r="M15" s="12">
        <v>105</v>
      </c>
      <c r="N15" s="12">
        <v>113</v>
      </c>
      <c r="O15" s="13">
        <f t="shared" si="5"/>
        <v>40</v>
      </c>
      <c r="P15" s="14">
        <v>21</v>
      </c>
      <c r="Q15" s="14">
        <v>19</v>
      </c>
    </row>
    <row r="16" spans="1:17" ht="14.1" customHeight="1">
      <c r="B16" s="27" t="s">
        <v>16</v>
      </c>
      <c r="C16" s="11">
        <f t="shared" si="0"/>
        <v>7692</v>
      </c>
      <c r="D16" s="11">
        <f t="shared" si="1"/>
        <v>3995</v>
      </c>
      <c r="E16" s="11">
        <f t="shared" si="1"/>
        <v>3697</v>
      </c>
      <c r="F16" s="11">
        <f t="shared" si="2"/>
        <v>6388</v>
      </c>
      <c r="G16" s="12">
        <v>3307</v>
      </c>
      <c r="H16" s="12">
        <v>3081</v>
      </c>
      <c r="I16" s="11">
        <f t="shared" si="3"/>
        <v>1020</v>
      </c>
      <c r="J16" s="12">
        <v>535</v>
      </c>
      <c r="K16" s="12">
        <v>485</v>
      </c>
      <c r="L16" s="11">
        <f t="shared" si="4"/>
        <v>256</v>
      </c>
      <c r="M16" s="12">
        <v>140</v>
      </c>
      <c r="N16" s="12">
        <v>116</v>
      </c>
      <c r="O16" s="13">
        <f t="shared" si="5"/>
        <v>28</v>
      </c>
      <c r="P16" s="14">
        <v>13</v>
      </c>
      <c r="Q16" s="14">
        <v>15</v>
      </c>
    </row>
    <row r="17" spans="2:17" ht="14.1" customHeight="1">
      <c r="B17" s="27" t="s">
        <v>17</v>
      </c>
      <c r="C17" s="11">
        <f t="shared" si="0"/>
        <v>7052</v>
      </c>
      <c r="D17" s="11">
        <f t="shared" si="1"/>
        <v>3586</v>
      </c>
      <c r="E17" s="11">
        <f t="shared" si="1"/>
        <v>3466</v>
      </c>
      <c r="F17" s="11">
        <f t="shared" si="2"/>
        <v>5849</v>
      </c>
      <c r="G17" s="12">
        <v>2994</v>
      </c>
      <c r="H17" s="12">
        <v>2855</v>
      </c>
      <c r="I17" s="11">
        <f t="shared" si="3"/>
        <v>975</v>
      </c>
      <c r="J17" s="12">
        <v>476</v>
      </c>
      <c r="K17" s="12">
        <v>499</v>
      </c>
      <c r="L17" s="11">
        <f t="shared" si="4"/>
        <v>208</v>
      </c>
      <c r="M17" s="12">
        <v>107</v>
      </c>
      <c r="N17" s="12">
        <v>101</v>
      </c>
      <c r="O17" s="13">
        <f t="shared" si="5"/>
        <v>20</v>
      </c>
      <c r="P17" s="14">
        <v>9</v>
      </c>
      <c r="Q17" s="14">
        <v>11</v>
      </c>
    </row>
    <row r="18" spans="2:17" ht="14.1" customHeight="1">
      <c r="B18" s="27" t="s">
        <v>18</v>
      </c>
      <c r="C18" s="11">
        <f>SUM(D18:E18)</f>
        <v>7596</v>
      </c>
      <c r="D18" s="11">
        <f t="shared" si="1"/>
        <v>3939</v>
      </c>
      <c r="E18" s="11">
        <f t="shared" si="1"/>
        <v>3657</v>
      </c>
      <c r="F18" s="11">
        <f t="shared" si="2"/>
        <v>6381</v>
      </c>
      <c r="G18" s="12">
        <v>3299</v>
      </c>
      <c r="H18" s="12">
        <v>3082</v>
      </c>
      <c r="I18" s="11">
        <f t="shared" si="3"/>
        <v>998</v>
      </c>
      <c r="J18" s="12">
        <v>539</v>
      </c>
      <c r="K18" s="12">
        <v>459</v>
      </c>
      <c r="L18" s="11">
        <f t="shared" si="4"/>
        <v>200</v>
      </c>
      <c r="M18" s="12">
        <v>95</v>
      </c>
      <c r="N18" s="12">
        <v>105</v>
      </c>
      <c r="O18" s="13">
        <f t="shared" si="5"/>
        <v>17</v>
      </c>
      <c r="P18" s="14">
        <v>6</v>
      </c>
      <c r="Q18" s="14">
        <v>11</v>
      </c>
    </row>
    <row r="19" spans="2:17" ht="14.1" customHeight="1">
      <c r="B19" s="27" t="s">
        <v>19</v>
      </c>
      <c r="C19" s="11">
        <f t="shared" si="0"/>
        <v>7284</v>
      </c>
      <c r="D19" s="11">
        <f t="shared" si="1"/>
        <v>3762</v>
      </c>
      <c r="E19" s="11">
        <f t="shared" si="1"/>
        <v>3522</v>
      </c>
      <c r="F19" s="11">
        <f t="shared" si="2"/>
        <v>6006</v>
      </c>
      <c r="G19" s="12">
        <v>3086</v>
      </c>
      <c r="H19" s="12">
        <v>2920</v>
      </c>
      <c r="I19" s="11">
        <f t="shared" si="3"/>
        <v>1067</v>
      </c>
      <c r="J19" s="12">
        <v>565</v>
      </c>
      <c r="K19" s="12">
        <v>502</v>
      </c>
      <c r="L19" s="11">
        <f t="shared" si="4"/>
        <v>200</v>
      </c>
      <c r="M19" s="12">
        <v>104</v>
      </c>
      <c r="N19" s="12">
        <v>96</v>
      </c>
      <c r="O19" s="13">
        <f t="shared" si="5"/>
        <v>11</v>
      </c>
      <c r="P19" s="14">
        <v>7</v>
      </c>
      <c r="Q19" s="14">
        <v>4</v>
      </c>
    </row>
    <row r="20" spans="2:17" ht="14.1" customHeight="1">
      <c r="B20" s="27" t="s">
        <v>20</v>
      </c>
      <c r="C20" s="11">
        <f t="shared" si="0"/>
        <v>6173</v>
      </c>
      <c r="D20" s="11">
        <f t="shared" si="1"/>
        <v>3133</v>
      </c>
      <c r="E20" s="11">
        <f t="shared" si="1"/>
        <v>3040</v>
      </c>
      <c r="F20" s="11">
        <f t="shared" si="2"/>
        <v>5056</v>
      </c>
      <c r="G20" s="12">
        <v>2584</v>
      </c>
      <c r="H20" s="12">
        <v>2472</v>
      </c>
      <c r="I20" s="11">
        <f t="shared" si="3"/>
        <v>881</v>
      </c>
      <c r="J20" s="12">
        <v>434</v>
      </c>
      <c r="K20" s="12">
        <v>447</v>
      </c>
      <c r="L20" s="11">
        <f t="shared" si="4"/>
        <v>156</v>
      </c>
      <c r="M20" s="12">
        <v>75</v>
      </c>
      <c r="N20" s="12">
        <v>81</v>
      </c>
      <c r="O20" s="13">
        <f t="shared" si="5"/>
        <v>80</v>
      </c>
      <c r="P20" s="14">
        <v>40</v>
      </c>
      <c r="Q20" s="14">
        <v>40</v>
      </c>
    </row>
    <row r="21" spans="2:17" ht="14.1" customHeight="1">
      <c r="B21" s="27" t="s">
        <v>21</v>
      </c>
      <c r="C21" s="11">
        <f t="shared" si="0"/>
        <v>6394</v>
      </c>
      <c r="D21" s="11">
        <f t="shared" si="1"/>
        <v>3217</v>
      </c>
      <c r="E21" s="11">
        <f t="shared" si="1"/>
        <v>3177</v>
      </c>
      <c r="F21" s="11">
        <f t="shared" si="2"/>
        <v>5258</v>
      </c>
      <c r="G21" s="12">
        <v>2656</v>
      </c>
      <c r="H21" s="12">
        <v>2602</v>
      </c>
      <c r="I21" s="11">
        <f t="shared" si="3"/>
        <v>929</v>
      </c>
      <c r="J21" s="12">
        <v>456</v>
      </c>
      <c r="K21" s="12">
        <v>473</v>
      </c>
      <c r="L21" s="11">
        <f t="shared" si="4"/>
        <v>168</v>
      </c>
      <c r="M21" s="12">
        <v>86</v>
      </c>
      <c r="N21" s="12">
        <v>82</v>
      </c>
      <c r="O21" s="13">
        <f t="shared" si="5"/>
        <v>39</v>
      </c>
      <c r="P21" s="14">
        <v>19</v>
      </c>
      <c r="Q21" s="14">
        <v>20</v>
      </c>
    </row>
    <row r="22" spans="2:17" ht="14.1" customHeight="1">
      <c r="B22" s="27" t="s">
        <v>22</v>
      </c>
      <c r="C22" s="11">
        <f t="shared" si="0"/>
        <v>6098</v>
      </c>
      <c r="D22" s="11">
        <f t="shared" si="1"/>
        <v>3191</v>
      </c>
      <c r="E22" s="11">
        <f t="shared" si="1"/>
        <v>2907</v>
      </c>
      <c r="F22" s="11">
        <f t="shared" si="2"/>
        <v>4986</v>
      </c>
      <c r="G22" s="12">
        <v>2610</v>
      </c>
      <c r="H22" s="12">
        <v>2376</v>
      </c>
      <c r="I22" s="11">
        <f t="shared" si="3"/>
        <v>942</v>
      </c>
      <c r="J22" s="12">
        <v>505</v>
      </c>
      <c r="K22" s="12">
        <v>437</v>
      </c>
      <c r="L22" s="11">
        <f t="shared" si="4"/>
        <v>126</v>
      </c>
      <c r="M22" s="12">
        <v>62</v>
      </c>
      <c r="N22" s="12">
        <v>64</v>
      </c>
      <c r="O22" s="13">
        <f t="shared" si="5"/>
        <v>44</v>
      </c>
      <c r="P22" s="14">
        <v>14</v>
      </c>
      <c r="Q22" s="14">
        <v>30</v>
      </c>
    </row>
    <row r="23" spans="2:17" ht="5.0999999999999996" customHeight="1" thickBot="1">
      <c r="B23" s="15"/>
      <c r="C23" s="16"/>
      <c r="D23" s="16"/>
      <c r="E23" s="16"/>
      <c r="F23" s="16"/>
      <c r="G23" s="17"/>
      <c r="H23" s="17"/>
      <c r="I23" s="16"/>
      <c r="J23" s="17"/>
      <c r="K23" s="17"/>
      <c r="L23" s="16"/>
      <c r="M23" s="17"/>
      <c r="N23" s="17"/>
      <c r="O23" s="16"/>
      <c r="P23" s="18"/>
      <c r="Q23" s="18"/>
    </row>
    <row r="24" spans="2:17" ht="5.0999999999999996" customHeight="1"/>
    <row r="25" spans="2:17">
      <c r="B25" s="8" t="s">
        <v>23</v>
      </c>
    </row>
    <row r="26" spans="2:17" ht="5.0999999999999996" customHeight="1"/>
    <row r="27" spans="2:17">
      <c r="B27" s="8" t="s">
        <v>24</v>
      </c>
    </row>
    <row r="28" spans="2:17" ht="13.5" customHeight="1"/>
    <row r="29" spans="2:17">
      <c r="E29" s="7"/>
    </row>
    <row r="30" spans="2:17">
      <c r="E30" s="7"/>
    </row>
  </sheetData>
  <mergeCells count="22">
    <mergeCell ref="B4:B7"/>
    <mergeCell ref="C4:E5"/>
    <mergeCell ref="F4:N4"/>
    <mergeCell ref="O4:Q5"/>
    <mergeCell ref="F5:H5"/>
    <mergeCell ref="I5:K5"/>
    <mergeCell ref="L5:N5"/>
    <mergeCell ref="C6:C7"/>
    <mergeCell ref="D6:D7"/>
    <mergeCell ref="E6:E7"/>
    <mergeCell ref="Q6:Q7"/>
    <mergeCell ref="F6:F7"/>
    <mergeCell ref="G6:G7"/>
    <mergeCell ref="H6:H7"/>
    <mergeCell ref="I6:I7"/>
    <mergeCell ref="J6:J7"/>
    <mergeCell ref="P6:P7"/>
    <mergeCell ref="K6:K7"/>
    <mergeCell ref="L6:L7"/>
    <mergeCell ref="M6:M7"/>
    <mergeCell ref="N6:N7"/>
    <mergeCell ref="O6:O7"/>
  </mergeCells>
  <pageMargins left="0.7" right="0.7" top="0.75" bottom="0.75" header="0.3" footer="0.3"/>
  <pageSetup orientation="portrait" r:id="rId1"/>
  <ignoredErrors>
    <ignoredError sqref="O9 L9 I9 F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2019-08-16T18:21:49Z</dcterms:created>
  <dcterms:modified xsi:type="dcterms:W3CDTF">2019-08-22T12:37:01Z</dcterms:modified>
</cp:coreProperties>
</file>