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3.3.7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81" i="1" l="1"/>
  <c r="C79" i="1" s="1"/>
  <c r="C80" i="1"/>
  <c r="O79" i="1"/>
  <c r="M79" i="1"/>
  <c r="L79" i="1"/>
  <c r="K79" i="1"/>
  <c r="J79" i="1"/>
  <c r="I79" i="1"/>
  <c r="H79" i="1"/>
  <c r="G79" i="1"/>
  <c r="F79" i="1"/>
  <c r="E79" i="1"/>
  <c r="D79" i="1"/>
  <c r="C77" i="1"/>
  <c r="C76" i="1"/>
  <c r="C75" i="1" s="1"/>
  <c r="O75" i="1"/>
  <c r="N75" i="1"/>
  <c r="M75" i="1"/>
  <c r="L75" i="1"/>
  <c r="K75" i="1"/>
  <c r="J75" i="1"/>
  <c r="I75" i="1"/>
  <c r="H75" i="1"/>
  <c r="G75" i="1"/>
  <c r="F75" i="1"/>
  <c r="E75" i="1"/>
  <c r="D75" i="1"/>
  <c r="C73" i="1"/>
  <c r="C72" i="1"/>
  <c r="O71" i="1"/>
  <c r="N71" i="1"/>
  <c r="M71" i="1"/>
  <c r="L71" i="1"/>
  <c r="K71" i="1"/>
  <c r="J71" i="1"/>
  <c r="I71" i="1"/>
  <c r="H71" i="1"/>
  <c r="G71" i="1"/>
  <c r="F71" i="1"/>
  <c r="E71" i="1"/>
  <c r="D71" i="1"/>
  <c r="C69" i="1"/>
  <c r="C68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C65" i="1"/>
  <c r="C64" i="1"/>
  <c r="C63" i="1" s="1"/>
  <c r="O63" i="1"/>
  <c r="N63" i="1"/>
  <c r="M63" i="1"/>
  <c r="L63" i="1"/>
  <c r="K63" i="1"/>
  <c r="J63" i="1"/>
  <c r="I63" i="1"/>
  <c r="H63" i="1"/>
  <c r="G63" i="1"/>
  <c r="F63" i="1"/>
  <c r="E63" i="1"/>
  <c r="D63" i="1"/>
  <c r="C61" i="1"/>
  <c r="C60" i="1"/>
  <c r="C59" i="1" s="1"/>
  <c r="O59" i="1"/>
  <c r="N59" i="1"/>
  <c r="M59" i="1"/>
  <c r="L59" i="1"/>
  <c r="K59" i="1"/>
  <c r="J59" i="1"/>
  <c r="I59" i="1"/>
  <c r="H59" i="1"/>
  <c r="G59" i="1"/>
  <c r="F59" i="1"/>
  <c r="E59" i="1"/>
  <c r="D59" i="1"/>
  <c r="C57" i="1"/>
  <c r="C56" i="1"/>
  <c r="O55" i="1"/>
  <c r="N55" i="1"/>
  <c r="M55" i="1"/>
  <c r="L55" i="1"/>
  <c r="K55" i="1"/>
  <c r="J55" i="1"/>
  <c r="I55" i="1"/>
  <c r="H55" i="1"/>
  <c r="G55" i="1"/>
  <c r="F55" i="1"/>
  <c r="E55" i="1"/>
  <c r="D55" i="1"/>
  <c r="C53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C49" i="1"/>
  <c r="C48" i="1"/>
  <c r="C47" i="1" s="1"/>
  <c r="O47" i="1"/>
  <c r="N47" i="1"/>
  <c r="M47" i="1"/>
  <c r="L47" i="1"/>
  <c r="K47" i="1"/>
  <c r="J47" i="1"/>
  <c r="I47" i="1"/>
  <c r="H47" i="1"/>
  <c r="G47" i="1"/>
  <c r="F47" i="1"/>
  <c r="E47" i="1"/>
  <c r="D47" i="1"/>
  <c r="C45" i="1"/>
  <c r="C44" i="1"/>
  <c r="C43" i="1" s="1"/>
  <c r="O43" i="1"/>
  <c r="N43" i="1"/>
  <c r="M43" i="1"/>
  <c r="L43" i="1"/>
  <c r="K43" i="1"/>
  <c r="J43" i="1"/>
  <c r="I43" i="1"/>
  <c r="H43" i="1"/>
  <c r="G43" i="1"/>
  <c r="F43" i="1"/>
  <c r="E43" i="1"/>
  <c r="D43" i="1"/>
  <c r="C41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7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33" i="1"/>
  <c r="C32" i="1"/>
  <c r="C31" i="1" s="1"/>
  <c r="O31" i="1"/>
  <c r="N31" i="1"/>
  <c r="M31" i="1"/>
  <c r="L31" i="1"/>
  <c r="K31" i="1"/>
  <c r="J31" i="1"/>
  <c r="I31" i="1"/>
  <c r="H31" i="1"/>
  <c r="G31" i="1"/>
  <c r="F31" i="1"/>
  <c r="E31" i="1"/>
  <c r="D31" i="1"/>
  <c r="C29" i="1"/>
  <c r="C28" i="1"/>
  <c r="C27" i="1" s="1"/>
  <c r="O27" i="1"/>
  <c r="N27" i="1"/>
  <c r="M27" i="1"/>
  <c r="L27" i="1"/>
  <c r="K27" i="1"/>
  <c r="J27" i="1"/>
  <c r="I27" i="1"/>
  <c r="H27" i="1"/>
  <c r="G27" i="1"/>
  <c r="F27" i="1"/>
  <c r="E27" i="1"/>
  <c r="D27" i="1"/>
  <c r="C25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1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C17" i="1"/>
  <c r="C16" i="1"/>
  <c r="C15" i="1" s="1"/>
  <c r="O15" i="1"/>
  <c r="N15" i="1"/>
  <c r="M15" i="1"/>
  <c r="L15" i="1"/>
  <c r="K15" i="1"/>
  <c r="J15" i="1"/>
  <c r="I15" i="1"/>
  <c r="H15" i="1"/>
  <c r="G15" i="1"/>
  <c r="F15" i="1"/>
  <c r="E15" i="1"/>
  <c r="D15" i="1"/>
  <c r="C13" i="1"/>
  <c r="C12" i="1"/>
  <c r="C11" i="1" s="1"/>
  <c r="O11" i="1"/>
  <c r="N11" i="1"/>
  <c r="M11" i="1"/>
  <c r="L11" i="1"/>
  <c r="K11" i="1"/>
  <c r="J11" i="1"/>
  <c r="I11" i="1"/>
  <c r="H11" i="1"/>
  <c r="G11" i="1"/>
  <c r="F11" i="1"/>
  <c r="E11" i="1"/>
  <c r="D11" i="1"/>
  <c r="O9" i="1"/>
  <c r="N9" i="1"/>
  <c r="M9" i="1"/>
  <c r="L9" i="1"/>
  <c r="K9" i="1"/>
  <c r="J9" i="1"/>
  <c r="I9" i="1"/>
  <c r="H9" i="1"/>
  <c r="G9" i="1"/>
  <c r="F9" i="1"/>
  <c r="E9" i="1"/>
  <c r="D9" i="1"/>
  <c r="O8" i="1"/>
  <c r="N8" i="1"/>
  <c r="M8" i="1"/>
  <c r="M7" i="1" s="1"/>
  <c r="L8" i="1"/>
  <c r="K8" i="1"/>
  <c r="K7" i="1" s="1"/>
  <c r="J8" i="1"/>
  <c r="I8" i="1"/>
  <c r="H8" i="1"/>
  <c r="G8" i="1"/>
  <c r="G7" i="1" s="1"/>
  <c r="F8" i="1"/>
  <c r="E8" i="1"/>
  <c r="E7" i="1" s="1"/>
  <c r="D8" i="1"/>
  <c r="N7" i="1"/>
  <c r="H7" i="1"/>
  <c r="F7" i="1"/>
  <c r="D7" i="1"/>
  <c r="O7" i="1" l="1"/>
  <c r="C9" i="1"/>
  <c r="L7" i="1"/>
  <c r="C23" i="1"/>
  <c r="C55" i="1"/>
  <c r="C8" i="1"/>
  <c r="C7" i="1" s="1"/>
  <c r="I7" i="1"/>
  <c r="J7" i="1"/>
  <c r="C39" i="1"/>
  <c r="C71" i="1"/>
</calcChain>
</file>

<file path=xl/sharedStrings.xml><?xml version="1.0" encoding="utf-8"?>
<sst xmlns="http://schemas.openxmlformats.org/spreadsheetml/2006/main" count="64" uniqueCount="27">
  <si>
    <t>CUADRO 3.3.7. BACHILLERATO CIENTÍFICO: ALUMNOS MATRICULADOS POR EDAD, SEGÚN DEPARTAMENTO Y ZONA. AÑO 2015</t>
  </si>
  <si>
    <t xml:space="preserve"> DEPARTAMENTO Y ZONA</t>
  </si>
  <si>
    <t>TOTAL</t>
  </si>
  <si>
    <t>EDAD</t>
  </si>
  <si>
    <t>25 y más</t>
  </si>
  <si>
    <t>Urbana</t>
  </si>
  <si>
    <t>Rural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</si>
  <si>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</si>
  <si>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</si>
  <si>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</si>
  <si>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</si>
  <si>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</si>
  <si>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</si>
  <si>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</si>
  <si>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</si>
  <si>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</si>
  <si>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</si>
  <si>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</si>
  <si>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</si>
  <si>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</si>
  <si>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</si>
  <si>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</si>
  <si>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</si>
  <si>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</si>
  <si>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</si>
  <si>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>-</t>
  </si>
  <si>
    <t>FUENTE: Anuario 2015. Ministerio de Educación y Ciencias.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</si>
</sst>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18" fillId="0" borderId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165" fontId="17" fillId="12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165" fontId="17" fillId="16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7" fillId="20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2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8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32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165" fontId="6" fillId="2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165" fontId="11" fillId="6" borderId="4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165" fontId="13" fillId="7" borderId="7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165" fontId="12" fillId="0" borderId="6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166" fontId="1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165" fontId="17" fillId="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165" fontId="17" fillId="13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165" fontId="17" fillId="17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21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165" fontId="17" fillId="29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165" fontId="9" fillId="5" borderId="4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1" fillId="53" borderId="0" applyNumberFormat="0" applyFont="0" applyBorder="0" applyProtection="0"/>
    <xf numFmtId="173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165" fontId="7" fillId="3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38" fillId="0" borderId="0" applyFont="0" applyFill="0" applyBorder="0" applyAlignment="0" applyProtection="0"/>
    <xf numFmtId="41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8" fillId="0" borderId="0" applyFill="0" applyBorder="0" applyAlignment="0" applyProtection="0"/>
    <xf numFmtId="174" fontId="18" fillId="0" borderId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0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86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41" fillId="0" borderId="0" applyNumberFormat="0" applyBorder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 applyNumberFormat="0" applyBorder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0" fontId="39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8" fillId="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23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0" fontId="23" fillId="0" borderId="0"/>
    <xf numFmtId="37" fontId="40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4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0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2" fontId="43" fillId="0" borderId="0"/>
    <xf numFmtId="37" fontId="40" fillId="0" borderId="0"/>
    <xf numFmtId="0" fontId="1" fillId="0" borderId="0"/>
    <xf numFmtId="192" fontId="43" fillId="0" borderId="0"/>
    <xf numFmtId="37" fontId="40" fillId="0" borderId="0"/>
    <xf numFmtId="193" fontId="43" fillId="0" borderId="0"/>
    <xf numFmtId="192" fontId="43" fillId="0" borderId="0"/>
    <xf numFmtId="37" fontId="40" fillId="0" borderId="0"/>
    <xf numFmtId="193" fontId="43" fillId="0" borderId="0"/>
    <xf numFmtId="192" fontId="43" fillId="0" borderId="0"/>
    <xf numFmtId="37" fontId="40" fillId="0" borderId="0"/>
    <xf numFmtId="193" fontId="43" fillId="0" borderId="0"/>
    <xf numFmtId="37" fontId="40" fillId="0" borderId="0"/>
    <xf numFmtId="193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3" fillId="0" borderId="0"/>
    <xf numFmtId="0" fontId="18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0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19" fillId="0" borderId="0" applyNumberFormat="0" applyFill="0" applyBorder="0" applyAlignment="0" applyProtection="0"/>
    <xf numFmtId="192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192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93" fontId="43" fillId="0" borderId="0"/>
    <xf numFmtId="192" fontId="43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0" fontId="32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18" fillId="55" borderId="15" applyNumberFormat="0" applyFont="0" applyAlignment="0" applyProtection="0"/>
    <xf numFmtId="165" fontId="18" fillId="55" borderId="15" applyNumberFormat="0" applyFont="0" applyAlignment="0" applyProtection="0"/>
    <xf numFmtId="165" fontId="18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8" fillId="0" borderId="0"/>
    <xf numFmtId="0" fontId="48" fillId="0" borderId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165" fontId="10" fillId="6" borderId="5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165" fontId="3" fillId="0" borderId="1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165" fontId="4" fillId="0" borderId="2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165" fontId="5" fillId="0" borderId="3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165" fontId="16" fillId="0" borderId="9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</cellStyleXfs>
  <cellXfs count="21">
    <xf numFmtId="0" fontId="0" fillId="0" borderId="0" xfId="0"/>
    <xf numFmtId="0" fontId="19" fillId="0" borderId="0" xfId="1" applyFont="1" applyFill="1"/>
    <xf numFmtId="0" fontId="19" fillId="0" borderId="0" xfId="1" quotePrefix="1" applyFont="1" applyFill="1" applyAlignment="1" applyProtection="1">
      <alignment horizontal="left"/>
    </xf>
    <xf numFmtId="0" fontId="19" fillId="0" borderId="10" xfId="1" applyFont="1" applyFill="1" applyBorder="1" applyAlignment="1" applyProtection="1">
      <alignment horizontal="center"/>
    </xf>
    <xf numFmtId="0" fontId="19" fillId="0" borderId="10" xfId="1" quotePrefix="1" applyFont="1" applyFill="1" applyBorder="1" applyAlignment="1" applyProtection="1">
      <alignment horizontal="center"/>
    </xf>
    <xf numFmtId="0" fontId="19" fillId="0" borderId="0" xfId="1" applyFont="1" applyFill="1" applyAlignment="1" applyProtection="1">
      <alignment horizontal="left"/>
    </xf>
    <xf numFmtId="41" fontId="22" fillId="0" borderId="0" xfId="0" applyNumberFormat="1" applyFont="1" applyAlignment="1">
      <alignment horizontal="right"/>
    </xf>
    <xf numFmtId="164" fontId="19" fillId="0" borderId="0" xfId="1" applyNumberFormat="1" applyFont="1" applyFill="1"/>
    <xf numFmtId="3" fontId="19" fillId="0" borderId="0" xfId="1" applyNumberFormat="1" applyFont="1" applyFill="1" applyBorder="1"/>
    <xf numFmtId="41" fontId="19" fillId="0" borderId="0" xfId="1" applyNumberFormat="1" applyFont="1" applyFill="1" applyBorder="1" applyAlignment="1">
      <alignment horizontal="right" wrapText="1"/>
    </xf>
    <xf numFmtId="3" fontId="19" fillId="0" borderId="0" xfId="1" applyNumberFormat="1" applyFont="1" applyFill="1" applyBorder="1" applyAlignment="1" applyProtection="1">
      <alignment horizontal="left"/>
    </xf>
    <xf numFmtId="3" fontId="19" fillId="0" borderId="0" xfId="1" applyNumberFormat="1" applyFont="1" applyFill="1" applyBorder="1" applyAlignment="1">
      <alignment horizontal="right"/>
    </xf>
    <xf numFmtId="3" fontId="19" fillId="0" borderId="11" xfId="1" applyNumberFormat="1" applyFont="1" applyFill="1" applyBorder="1" applyAlignment="1" applyProtection="1">
      <alignment horizontal="left"/>
    </xf>
    <xf numFmtId="3" fontId="19" fillId="0" borderId="11" xfId="1" applyNumberFormat="1" applyFont="1" applyFill="1" applyBorder="1"/>
    <xf numFmtId="3" fontId="19" fillId="0" borderId="11" xfId="1" applyNumberFormat="1" applyFont="1" applyFill="1" applyBorder="1" applyAlignment="1">
      <alignment horizontal="right"/>
    </xf>
    <xf numFmtId="0" fontId="19" fillId="0" borderId="0" xfId="0" applyFont="1" applyFill="1" applyAlignment="1" applyProtection="1">
      <alignment horizontal="left"/>
    </xf>
    <xf numFmtId="0" fontId="20" fillId="56" borderId="0" xfId="1" applyFont="1" applyFill="1" applyAlignment="1" applyProtection="1">
      <alignment horizontal="left"/>
    </xf>
    <xf numFmtId="41" fontId="21" fillId="56" borderId="0" xfId="0" applyNumberFormat="1" applyFont="1" applyFill="1" applyAlignment="1">
      <alignment horizontal="right"/>
    </xf>
    <xf numFmtId="0" fontId="19" fillId="0" borderId="10" xfId="1" applyFont="1" applyFill="1" applyBorder="1" applyAlignment="1" applyProtection="1">
      <alignment horizontal="center" vertical="center" wrapText="1"/>
    </xf>
    <xf numFmtId="0" fontId="19" fillId="0" borderId="10" xfId="1" applyFont="1" applyFill="1" applyBorder="1" applyAlignment="1" applyProtection="1">
      <alignment horizontal="center" vertical="center"/>
    </xf>
    <xf numFmtId="0" fontId="19" fillId="0" borderId="10" xfId="1" applyFont="1" applyFill="1" applyBorder="1" applyAlignment="1" applyProtection="1">
      <alignment horizontal="center"/>
    </xf>
  </cellXfs>
  <cellStyles count="42766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1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4"/>
  <sheetViews>
    <sheetView showGridLines="0" tabSelected="1" zoomScale="70" zoomScaleNormal="70" workbookViewId="0">
      <selection activeCell="R31" sqref="R31"/>
    </sheetView>
  </sheetViews>
  <sheetFormatPr baseColWidth="10" defaultColWidth="13.28515625" defaultRowHeight="12.75"/>
  <cols>
    <col min="1" max="1" width="2.85546875" style="1" customWidth="1"/>
    <col min="2" max="2" width="19" style="1" customWidth="1"/>
    <col min="3" max="3" width="12" style="1" bestFit="1" customWidth="1"/>
    <col min="4" max="4" width="9.42578125" style="1" customWidth="1"/>
    <col min="5" max="8" width="10.85546875" style="1" customWidth="1"/>
    <col min="9" max="9" width="9.7109375" style="1" customWidth="1"/>
    <col min="10" max="11" width="9.28515625" style="1" customWidth="1"/>
    <col min="12" max="12" width="7.85546875" style="1" customWidth="1"/>
    <col min="13" max="14" width="7.28515625" style="1" customWidth="1"/>
    <col min="15" max="15" width="9.5703125" style="1" customWidth="1"/>
    <col min="16" max="16384" width="13.28515625" style="1"/>
  </cols>
  <sheetData>
    <row r="2" spans="2:16" ht="15" customHeight="1">
      <c r="B2" s="2" t="s">
        <v>0</v>
      </c>
    </row>
    <row r="3" spans="2:16" ht="4.5" customHeight="1"/>
    <row r="4" spans="2:16" ht="12.75" customHeight="1">
      <c r="B4" s="18" t="s">
        <v>1</v>
      </c>
      <c r="C4" s="19" t="s">
        <v>2</v>
      </c>
      <c r="D4" s="20" t="s">
        <v>3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2:16">
      <c r="B5" s="18"/>
      <c r="C5" s="19"/>
      <c r="D5" s="3">
        <v>-15</v>
      </c>
      <c r="E5" s="3">
        <v>15</v>
      </c>
      <c r="F5" s="3">
        <v>16</v>
      </c>
      <c r="G5" s="3">
        <v>17</v>
      </c>
      <c r="H5" s="3">
        <v>18</v>
      </c>
      <c r="I5" s="3">
        <v>19</v>
      </c>
      <c r="J5" s="4">
        <v>20</v>
      </c>
      <c r="K5" s="3">
        <v>21</v>
      </c>
      <c r="L5" s="3">
        <v>22</v>
      </c>
      <c r="M5" s="3">
        <v>23</v>
      </c>
      <c r="N5" s="3">
        <v>24</v>
      </c>
      <c r="O5" s="3" t="s">
        <v>4</v>
      </c>
    </row>
    <row r="6" spans="2:16" ht="4.5" customHeight="1"/>
    <row r="7" spans="2:16" ht="14.25">
      <c r="B7" s="16" t="s">
        <v>2</v>
      </c>
      <c r="C7" s="17">
        <f t="shared" ref="C7:O7" si="0">SUM(C8:C9)</f>
        <v>189129</v>
      </c>
      <c r="D7" s="17">
        <f t="shared" si="0"/>
        <v>1836</v>
      </c>
      <c r="E7" s="17">
        <f t="shared" si="0"/>
        <v>28996</v>
      </c>
      <c r="F7" s="17">
        <f t="shared" si="0"/>
        <v>52834</v>
      </c>
      <c r="G7" s="17">
        <f t="shared" si="0"/>
        <v>55680</v>
      </c>
      <c r="H7" s="17">
        <f t="shared" si="0"/>
        <v>33257</v>
      </c>
      <c r="I7" s="17">
        <f t="shared" si="0"/>
        <v>9558</v>
      </c>
      <c r="J7" s="17">
        <f t="shared" si="0"/>
        <v>3209</v>
      </c>
      <c r="K7" s="17">
        <f t="shared" si="0"/>
        <v>1357</v>
      </c>
      <c r="L7" s="17">
        <f t="shared" si="0"/>
        <v>643</v>
      </c>
      <c r="M7" s="17">
        <f t="shared" si="0"/>
        <v>387</v>
      </c>
      <c r="N7" s="17">
        <f t="shared" si="0"/>
        <v>296</v>
      </c>
      <c r="O7" s="17">
        <f t="shared" si="0"/>
        <v>1076</v>
      </c>
    </row>
    <row r="8" spans="2:16" ht="15">
      <c r="B8" s="5" t="s">
        <v>5</v>
      </c>
      <c r="C8" s="6">
        <f>SUM(D8:O8)</f>
        <v>133915</v>
      </c>
      <c r="D8" s="6">
        <f t="shared" ref="D8:O9" si="1">SUM(D12,D16,D20,D24,D28,D32,D36,D40,D44,D48,D52,D56,D60,D64,D68,D72,D76,D80)</f>
        <v>1238</v>
      </c>
      <c r="E8" s="6">
        <f t="shared" si="1"/>
        <v>20911</v>
      </c>
      <c r="F8" s="6">
        <f t="shared" si="1"/>
        <v>37890</v>
      </c>
      <c r="G8" s="6">
        <f t="shared" si="1"/>
        <v>40029</v>
      </c>
      <c r="H8" s="6">
        <f t="shared" si="1"/>
        <v>23318</v>
      </c>
      <c r="I8" s="6">
        <f t="shared" si="1"/>
        <v>6310</v>
      </c>
      <c r="J8" s="6">
        <f t="shared" si="1"/>
        <v>2054</v>
      </c>
      <c r="K8" s="6">
        <f t="shared" si="1"/>
        <v>834</v>
      </c>
      <c r="L8" s="6">
        <f t="shared" si="1"/>
        <v>388</v>
      </c>
      <c r="M8" s="6">
        <f t="shared" si="1"/>
        <v>226</v>
      </c>
      <c r="N8" s="6">
        <f t="shared" si="1"/>
        <v>174</v>
      </c>
      <c r="O8" s="6">
        <f t="shared" si="1"/>
        <v>543</v>
      </c>
      <c r="P8" s="7"/>
    </row>
    <row r="9" spans="2:16" ht="15">
      <c r="B9" s="5" t="s">
        <v>6</v>
      </c>
      <c r="C9" s="6">
        <f>SUM(D9:O9)</f>
        <v>55214</v>
      </c>
      <c r="D9" s="6">
        <f t="shared" si="1"/>
        <v>598</v>
      </c>
      <c r="E9" s="6">
        <f t="shared" si="1"/>
        <v>8085</v>
      </c>
      <c r="F9" s="6">
        <f t="shared" si="1"/>
        <v>14944</v>
      </c>
      <c r="G9" s="6">
        <f t="shared" si="1"/>
        <v>15651</v>
      </c>
      <c r="H9" s="6">
        <f t="shared" si="1"/>
        <v>9939</v>
      </c>
      <c r="I9" s="6">
        <f t="shared" si="1"/>
        <v>3248</v>
      </c>
      <c r="J9" s="6">
        <f t="shared" si="1"/>
        <v>1155</v>
      </c>
      <c r="K9" s="6">
        <f t="shared" si="1"/>
        <v>523</v>
      </c>
      <c r="L9" s="6">
        <f t="shared" si="1"/>
        <v>255</v>
      </c>
      <c r="M9" s="6">
        <f t="shared" si="1"/>
        <v>161</v>
      </c>
      <c r="N9" s="6">
        <f t="shared" si="1"/>
        <v>122</v>
      </c>
      <c r="O9" s="6">
        <f t="shared" si="1"/>
        <v>533</v>
      </c>
      <c r="P9" s="7"/>
    </row>
    <row r="10" spans="2:16" s="8" customFormat="1" ht="4.5" customHeight="1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2:16" s="8" customFormat="1" ht="15">
      <c r="B11" s="10" t="s">
        <v>7</v>
      </c>
      <c r="C11" s="6">
        <f t="shared" ref="C11:O11" si="2">SUM(C12:C13)</f>
        <v>18944</v>
      </c>
      <c r="D11" s="6">
        <f t="shared" si="2"/>
        <v>78</v>
      </c>
      <c r="E11" s="6">
        <f t="shared" si="2"/>
        <v>2687</v>
      </c>
      <c r="F11" s="6">
        <f t="shared" si="2"/>
        <v>5141</v>
      </c>
      <c r="G11" s="6">
        <f t="shared" si="2"/>
        <v>5771</v>
      </c>
      <c r="H11" s="6">
        <f t="shared" si="2"/>
        <v>3642</v>
      </c>
      <c r="I11" s="6">
        <f t="shared" si="2"/>
        <v>972</v>
      </c>
      <c r="J11" s="6">
        <f t="shared" si="2"/>
        <v>319</v>
      </c>
      <c r="K11" s="6">
        <f t="shared" si="2"/>
        <v>122</v>
      </c>
      <c r="L11" s="6">
        <f t="shared" si="2"/>
        <v>50</v>
      </c>
      <c r="M11" s="6">
        <f t="shared" si="2"/>
        <v>34</v>
      </c>
      <c r="N11" s="6">
        <f t="shared" si="2"/>
        <v>34</v>
      </c>
      <c r="O11" s="6">
        <f t="shared" si="2"/>
        <v>94</v>
      </c>
    </row>
    <row r="12" spans="2:16" s="8" customFormat="1" ht="15">
      <c r="B12" s="10" t="s">
        <v>5</v>
      </c>
      <c r="C12" s="6">
        <f>SUM(D12:O12)</f>
        <v>18944</v>
      </c>
      <c r="D12" s="6">
        <v>78</v>
      </c>
      <c r="E12" s="6">
        <v>2687</v>
      </c>
      <c r="F12" s="6">
        <v>5141</v>
      </c>
      <c r="G12" s="6">
        <v>5771</v>
      </c>
      <c r="H12" s="6">
        <v>3642</v>
      </c>
      <c r="I12" s="6">
        <v>972</v>
      </c>
      <c r="J12" s="6">
        <v>319</v>
      </c>
      <c r="K12" s="6">
        <v>122</v>
      </c>
      <c r="L12" s="6">
        <v>50</v>
      </c>
      <c r="M12" s="6">
        <v>34</v>
      </c>
      <c r="N12" s="6">
        <v>34</v>
      </c>
      <c r="O12" s="6">
        <v>94</v>
      </c>
    </row>
    <row r="13" spans="2:16" s="8" customFormat="1" ht="15">
      <c r="B13" s="10" t="s">
        <v>6</v>
      </c>
      <c r="C13" s="6">
        <f>SUM(D13:O13)</f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</row>
    <row r="14" spans="2:16" s="8" customFormat="1" ht="4.5" customHeight="1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2:16" s="8" customFormat="1" ht="14.25" customHeight="1">
      <c r="B15" s="10" t="s">
        <v>8</v>
      </c>
      <c r="C15" s="6">
        <f t="shared" ref="C15:O15" si="3">SUM(C16:C17)</f>
        <v>8011</v>
      </c>
      <c r="D15" s="6">
        <f t="shared" si="3"/>
        <v>80</v>
      </c>
      <c r="E15" s="6">
        <f t="shared" si="3"/>
        <v>1284</v>
      </c>
      <c r="F15" s="6">
        <f t="shared" si="3"/>
        <v>2165</v>
      </c>
      <c r="G15" s="6">
        <f t="shared" si="3"/>
        <v>2249</v>
      </c>
      <c r="H15" s="6">
        <f t="shared" si="3"/>
        <v>1441</v>
      </c>
      <c r="I15" s="6">
        <f t="shared" si="3"/>
        <v>441</v>
      </c>
      <c r="J15" s="6">
        <f t="shared" si="3"/>
        <v>166</v>
      </c>
      <c r="K15" s="6">
        <f t="shared" si="3"/>
        <v>71</v>
      </c>
      <c r="L15" s="6">
        <f t="shared" si="3"/>
        <v>35</v>
      </c>
      <c r="M15" s="6">
        <f t="shared" si="3"/>
        <v>21</v>
      </c>
      <c r="N15" s="6">
        <f t="shared" si="3"/>
        <v>14</v>
      </c>
      <c r="O15" s="6">
        <f t="shared" si="3"/>
        <v>44</v>
      </c>
    </row>
    <row r="16" spans="2:16" s="8" customFormat="1" ht="15">
      <c r="B16" s="10" t="s">
        <v>5</v>
      </c>
      <c r="C16" s="6">
        <f>SUM(D16:O16)</f>
        <v>4359</v>
      </c>
      <c r="D16" s="6">
        <v>33</v>
      </c>
      <c r="E16" s="6">
        <v>690</v>
      </c>
      <c r="F16" s="6">
        <v>1152</v>
      </c>
      <c r="G16" s="6">
        <v>1222</v>
      </c>
      <c r="H16" s="6">
        <v>804</v>
      </c>
      <c r="I16" s="6">
        <v>240</v>
      </c>
      <c r="J16" s="6">
        <v>98</v>
      </c>
      <c r="K16" s="6">
        <v>47</v>
      </c>
      <c r="L16" s="6">
        <v>23</v>
      </c>
      <c r="M16" s="6">
        <v>10</v>
      </c>
      <c r="N16" s="6">
        <v>10</v>
      </c>
      <c r="O16" s="6">
        <v>30</v>
      </c>
    </row>
    <row r="17" spans="2:15" s="8" customFormat="1" ht="15">
      <c r="B17" s="10" t="s">
        <v>6</v>
      </c>
      <c r="C17" s="6">
        <f>SUM(D17:O17)</f>
        <v>3652</v>
      </c>
      <c r="D17" s="6">
        <v>47</v>
      </c>
      <c r="E17" s="6">
        <v>594</v>
      </c>
      <c r="F17" s="6">
        <v>1013</v>
      </c>
      <c r="G17" s="6">
        <v>1027</v>
      </c>
      <c r="H17" s="6">
        <v>637</v>
      </c>
      <c r="I17" s="6">
        <v>201</v>
      </c>
      <c r="J17" s="6">
        <v>68</v>
      </c>
      <c r="K17" s="6">
        <v>24</v>
      </c>
      <c r="L17" s="6">
        <v>12</v>
      </c>
      <c r="M17" s="6">
        <v>11</v>
      </c>
      <c r="N17" s="6">
        <v>4</v>
      </c>
      <c r="O17" s="6">
        <v>14</v>
      </c>
    </row>
    <row r="18" spans="2:15" s="8" customFormat="1" ht="4.5" customHeight="1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2:15" s="8" customFormat="1" ht="15">
      <c r="B19" s="10" t="s">
        <v>9</v>
      </c>
      <c r="C19" s="6">
        <f t="shared" ref="C19:O19" si="4">SUM(C20:C21)</f>
        <v>12689</v>
      </c>
      <c r="D19" s="6">
        <f t="shared" si="4"/>
        <v>131</v>
      </c>
      <c r="E19" s="6">
        <f t="shared" si="4"/>
        <v>1781</v>
      </c>
      <c r="F19" s="6">
        <f t="shared" si="4"/>
        <v>3484</v>
      </c>
      <c r="G19" s="6">
        <f t="shared" si="4"/>
        <v>3464</v>
      </c>
      <c r="H19" s="6">
        <f t="shared" si="4"/>
        <v>2335</v>
      </c>
      <c r="I19" s="6">
        <f t="shared" si="4"/>
        <v>824</v>
      </c>
      <c r="J19" s="6">
        <f t="shared" si="4"/>
        <v>280</v>
      </c>
      <c r="K19" s="6">
        <f t="shared" si="4"/>
        <v>143</v>
      </c>
      <c r="L19" s="6">
        <f t="shared" si="4"/>
        <v>57</v>
      </c>
      <c r="M19" s="6">
        <f t="shared" si="4"/>
        <v>42</v>
      </c>
      <c r="N19" s="6">
        <f t="shared" si="4"/>
        <v>27</v>
      </c>
      <c r="O19" s="6">
        <f t="shared" si="4"/>
        <v>121</v>
      </c>
    </row>
    <row r="20" spans="2:15" s="8" customFormat="1" ht="15">
      <c r="B20" s="10" t="s">
        <v>5</v>
      </c>
      <c r="C20" s="6">
        <f>SUM(D20:O20)</f>
        <v>3826</v>
      </c>
      <c r="D20" s="6">
        <v>22</v>
      </c>
      <c r="E20" s="6">
        <v>540</v>
      </c>
      <c r="F20" s="6">
        <v>1023</v>
      </c>
      <c r="G20" s="6">
        <v>1120</v>
      </c>
      <c r="H20" s="6">
        <v>725</v>
      </c>
      <c r="I20" s="6">
        <v>259</v>
      </c>
      <c r="J20" s="6">
        <v>57</v>
      </c>
      <c r="K20" s="6">
        <v>32</v>
      </c>
      <c r="L20" s="6">
        <v>9</v>
      </c>
      <c r="M20" s="6">
        <v>6</v>
      </c>
      <c r="N20" s="6">
        <v>6</v>
      </c>
      <c r="O20" s="6">
        <v>27</v>
      </c>
    </row>
    <row r="21" spans="2:15" s="8" customFormat="1" ht="15">
      <c r="B21" s="10" t="s">
        <v>6</v>
      </c>
      <c r="C21" s="6">
        <f>SUM(D21:O21)</f>
        <v>8863</v>
      </c>
      <c r="D21" s="6">
        <v>109</v>
      </c>
      <c r="E21" s="6">
        <v>1241</v>
      </c>
      <c r="F21" s="6">
        <v>2461</v>
      </c>
      <c r="G21" s="6">
        <v>2344</v>
      </c>
      <c r="H21" s="6">
        <v>1610</v>
      </c>
      <c r="I21" s="6">
        <v>565</v>
      </c>
      <c r="J21" s="6">
        <v>223</v>
      </c>
      <c r="K21" s="6">
        <v>111</v>
      </c>
      <c r="L21" s="6">
        <v>48</v>
      </c>
      <c r="M21" s="6">
        <v>36</v>
      </c>
      <c r="N21" s="6">
        <v>21</v>
      </c>
      <c r="O21" s="6">
        <v>94</v>
      </c>
    </row>
    <row r="22" spans="2:15" s="8" customFormat="1" ht="4.5" customHeight="1"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2:15" s="8" customFormat="1" ht="15">
      <c r="B23" s="10" t="s">
        <v>10</v>
      </c>
      <c r="C23" s="6">
        <f t="shared" ref="C23:O23" si="5">SUM(C24:C25)</f>
        <v>8734</v>
      </c>
      <c r="D23" s="6">
        <f t="shared" si="5"/>
        <v>38</v>
      </c>
      <c r="E23" s="6">
        <f t="shared" si="5"/>
        <v>1115</v>
      </c>
      <c r="F23" s="6">
        <f t="shared" si="5"/>
        <v>2492</v>
      </c>
      <c r="G23" s="6">
        <f t="shared" si="5"/>
        <v>2632</v>
      </c>
      <c r="H23" s="6">
        <f t="shared" si="5"/>
        <v>1791</v>
      </c>
      <c r="I23" s="6">
        <f t="shared" si="5"/>
        <v>413</v>
      </c>
      <c r="J23" s="6">
        <f t="shared" si="5"/>
        <v>135</v>
      </c>
      <c r="K23" s="6">
        <f t="shared" si="5"/>
        <v>50</v>
      </c>
      <c r="L23" s="6">
        <f t="shared" si="5"/>
        <v>18</v>
      </c>
      <c r="M23" s="6">
        <f t="shared" si="5"/>
        <v>15</v>
      </c>
      <c r="N23" s="6">
        <f t="shared" si="5"/>
        <v>10</v>
      </c>
      <c r="O23" s="6">
        <f t="shared" si="5"/>
        <v>25</v>
      </c>
    </row>
    <row r="24" spans="2:15" s="8" customFormat="1" ht="15">
      <c r="B24" s="10" t="s">
        <v>5</v>
      </c>
      <c r="C24" s="6">
        <f>SUM(D24:O24)</f>
        <v>5270</v>
      </c>
      <c r="D24" s="6">
        <v>28</v>
      </c>
      <c r="E24" s="6">
        <v>675</v>
      </c>
      <c r="F24" s="6">
        <v>1508</v>
      </c>
      <c r="G24" s="6">
        <v>1607</v>
      </c>
      <c r="H24" s="6">
        <v>1094</v>
      </c>
      <c r="I24" s="6">
        <v>229</v>
      </c>
      <c r="J24" s="6">
        <v>80</v>
      </c>
      <c r="K24" s="6">
        <v>28</v>
      </c>
      <c r="L24" s="6">
        <v>8</v>
      </c>
      <c r="M24" s="6">
        <v>5</v>
      </c>
      <c r="N24" s="6">
        <v>1</v>
      </c>
      <c r="O24" s="6">
        <v>7</v>
      </c>
    </row>
    <row r="25" spans="2:15" s="8" customFormat="1" ht="15">
      <c r="B25" s="10" t="s">
        <v>6</v>
      </c>
      <c r="C25" s="6">
        <f>SUM(D25:O25)</f>
        <v>3464</v>
      </c>
      <c r="D25" s="6">
        <v>10</v>
      </c>
      <c r="E25" s="6">
        <v>440</v>
      </c>
      <c r="F25" s="6">
        <v>984</v>
      </c>
      <c r="G25" s="6">
        <v>1025</v>
      </c>
      <c r="H25" s="6">
        <v>697</v>
      </c>
      <c r="I25" s="6">
        <v>184</v>
      </c>
      <c r="J25" s="6">
        <v>55</v>
      </c>
      <c r="K25" s="6">
        <v>22</v>
      </c>
      <c r="L25" s="6">
        <v>10</v>
      </c>
      <c r="M25" s="6">
        <v>10</v>
      </c>
      <c r="N25" s="6">
        <v>9</v>
      </c>
      <c r="O25" s="6">
        <v>18</v>
      </c>
    </row>
    <row r="26" spans="2:15" s="8" customFormat="1" ht="4.5" customHeight="1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2:15" s="8" customFormat="1" ht="15">
      <c r="B27" s="10" t="s">
        <v>11</v>
      </c>
      <c r="C27" s="6">
        <f t="shared" ref="C27:O27" si="6">SUM(C28:C29)</f>
        <v>6142</v>
      </c>
      <c r="D27" s="6">
        <f t="shared" si="6"/>
        <v>57</v>
      </c>
      <c r="E27" s="6">
        <f t="shared" si="6"/>
        <v>821</v>
      </c>
      <c r="F27" s="6">
        <f t="shared" si="6"/>
        <v>1616</v>
      </c>
      <c r="G27" s="6">
        <f t="shared" si="6"/>
        <v>1780</v>
      </c>
      <c r="H27" s="6">
        <f t="shared" si="6"/>
        <v>1230</v>
      </c>
      <c r="I27" s="6">
        <f t="shared" si="6"/>
        <v>303</v>
      </c>
      <c r="J27" s="6">
        <f t="shared" si="6"/>
        <v>117</v>
      </c>
      <c r="K27" s="6">
        <f t="shared" si="6"/>
        <v>53</v>
      </c>
      <c r="L27" s="6">
        <f t="shared" si="6"/>
        <v>35</v>
      </c>
      <c r="M27" s="6">
        <f t="shared" si="6"/>
        <v>17</v>
      </c>
      <c r="N27" s="6">
        <f t="shared" si="6"/>
        <v>21</v>
      </c>
      <c r="O27" s="6">
        <f t="shared" si="6"/>
        <v>92</v>
      </c>
    </row>
    <row r="28" spans="2:15" s="8" customFormat="1" ht="15">
      <c r="B28" s="10" t="s">
        <v>5</v>
      </c>
      <c r="C28" s="6">
        <f>SUM(D28:O28)</f>
        <v>3889</v>
      </c>
      <c r="D28" s="6">
        <v>12</v>
      </c>
      <c r="E28" s="6">
        <v>525</v>
      </c>
      <c r="F28" s="6">
        <v>1010</v>
      </c>
      <c r="G28" s="6">
        <v>1134</v>
      </c>
      <c r="H28" s="6">
        <v>769</v>
      </c>
      <c r="I28" s="6">
        <v>190</v>
      </c>
      <c r="J28" s="6">
        <v>81</v>
      </c>
      <c r="K28" s="6">
        <v>42</v>
      </c>
      <c r="L28" s="6">
        <v>25</v>
      </c>
      <c r="M28" s="6">
        <v>15</v>
      </c>
      <c r="N28" s="6">
        <v>13</v>
      </c>
      <c r="O28" s="6">
        <v>73</v>
      </c>
    </row>
    <row r="29" spans="2:15" s="8" customFormat="1" ht="15">
      <c r="B29" s="10" t="s">
        <v>6</v>
      </c>
      <c r="C29" s="6">
        <f>SUM(D29:O29)</f>
        <v>2253</v>
      </c>
      <c r="D29" s="6">
        <v>45</v>
      </c>
      <c r="E29" s="6">
        <v>296</v>
      </c>
      <c r="F29" s="6">
        <v>606</v>
      </c>
      <c r="G29" s="6">
        <v>646</v>
      </c>
      <c r="H29" s="6">
        <v>461</v>
      </c>
      <c r="I29" s="6">
        <v>113</v>
      </c>
      <c r="J29" s="6">
        <v>36</v>
      </c>
      <c r="K29" s="6">
        <v>11</v>
      </c>
      <c r="L29" s="6">
        <v>10</v>
      </c>
      <c r="M29" s="6">
        <v>2</v>
      </c>
      <c r="N29" s="6">
        <v>8</v>
      </c>
      <c r="O29" s="6">
        <v>19</v>
      </c>
    </row>
    <row r="30" spans="2:15" s="8" customFormat="1" ht="4.5" customHeight="1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2:15" s="8" customFormat="1" ht="15">
      <c r="B31" s="10" t="s">
        <v>12</v>
      </c>
      <c r="C31" s="6">
        <f t="shared" ref="C31:O31" si="7">SUM(C32:C33)</f>
        <v>15224</v>
      </c>
      <c r="D31" s="6">
        <f t="shared" si="7"/>
        <v>136</v>
      </c>
      <c r="E31" s="6">
        <f t="shared" si="7"/>
        <v>2375</v>
      </c>
      <c r="F31" s="6">
        <f t="shared" si="7"/>
        <v>4177</v>
      </c>
      <c r="G31" s="6">
        <f t="shared" si="7"/>
        <v>4643</v>
      </c>
      <c r="H31" s="6">
        <f t="shared" si="7"/>
        <v>2495</v>
      </c>
      <c r="I31" s="6">
        <f t="shared" si="7"/>
        <v>748</v>
      </c>
      <c r="J31" s="6">
        <f t="shared" si="7"/>
        <v>275</v>
      </c>
      <c r="K31" s="6">
        <f t="shared" si="7"/>
        <v>132</v>
      </c>
      <c r="L31" s="6">
        <f t="shared" si="7"/>
        <v>75</v>
      </c>
      <c r="M31" s="6">
        <f t="shared" si="7"/>
        <v>41</v>
      </c>
      <c r="N31" s="6">
        <f t="shared" si="7"/>
        <v>28</v>
      </c>
      <c r="O31" s="6">
        <f t="shared" si="7"/>
        <v>99</v>
      </c>
    </row>
    <row r="32" spans="2:15" s="8" customFormat="1" ht="15">
      <c r="B32" s="10" t="s">
        <v>5</v>
      </c>
      <c r="C32" s="6">
        <f>SUM(D32:O32)</f>
        <v>7479</v>
      </c>
      <c r="D32" s="6">
        <v>60</v>
      </c>
      <c r="E32" s="6">
        <v>1187</v>
      </c>
      <c r="F32" s="6">
        <v>2076</v>
      </c>
      <c r="G32" s="6">
        <v>2309</v>
      </c>
      <c r="H32" s="6">
        <v>1163</v>
      </c>
      <c r="I32" s="6">
        <v>339</v>
      </c>
      <c r="J32" s="6">
        <v>144</v>
      </c>
      <c r="K32" s="6">
        <v>66</v>
      </c>
      <c r="L32" s="6">
        <v>45</v>
      </c>
      <c r="M32" s="6">
        <v>19</v>
      </c>
      <c r="N32" s="6">
        <v>16</v>
      </c>
      <c r="O32" s="6">
        <v>55</v>
      </c>
    </row>
    <row r="33" spans="2:15" s="8" customFormat="1" ht="15">
      <c r="B33" s="10" t="s">
        <v>6</v>
      </c>
      <c r="C33" s="6">
        <f>SUM(D33:O33)</f>
        <v>7745</v>
      </c>
      <c r="D33" s="6">
        <v>76</v>
      </c>
      <c r="E33" s="6">
        <v>1188</v>
      </c>
      <c r="F33" s="6">
        <v>2101</v>
      </c>
      <c r="G33" s="6">
        <v>2334</v>
      </c>
      <c r="H33" s="6">
        <v>1332</v>
      </c>
      <c r="I33" s="6">
        <v>409</v>
      </c>
      <c r="J33" s="6">
        <v>131</v>
      </c>
      <c r="K33" s="6">
        <v>66</v>
      </c>
      <c r="L33" s="6">
        <v>30</v>
      </c>
      <c r="M33" s="6">
        <v>22</v>
      </c>
      <c r="N33" s="6">
        <v>12</v>
      </c>
      <c r="O33" s="6">
        <v>44</v>
      </c>
    </row>
    <row r="34" spans="2:15" s="8" customFormat="1" ht="4.5" customHeight="1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2:15" s="8" customFormat="1" ht="15">
      <c r="B35" s="10" t="s">
        <v>13</v>
      </c>
      <c r="C35" s="6">
        <f t="shared" ref="C35:O35" si="8">SUM(C36:C37)</f>
        <v>5744</v>
      </c>
      <c r="D35" s="6">
        <f t="shared" si="8"/>
        <v>66</v>
      </c>
      <c r="E35" s="6">
        <f t="shared" si="8"/>
        <v>908</v>
      </c>
      <c r="F35" s="6">
        <f t="shared" si="8"/>
        <v>1495</v>
      </c>
      <c r="G35" s="6">
        <f t="shared" si="8"/>
        <v>1624</v>
      </c>
      <c r="H35" s="6">
        <f t="shared" si="8"/>
        <v>1019</v>
      </c>
      <c r="I35" s="6">
        <f t="shared" si="8"/>
        <v>380</v>
      </c>
      <c r="J35" s="6">
        <f t="shared" si="8"/>
        <v>135</v>
      </c>
      <c r="K35" s="6">
        <f t="shared" si="8"/>
        <v>47</v>
      </c>
      <c r="L35" s="6">
        <f t="shared" si="8"/>
        <v>24</v>
      </c>
      <c r="M35" s="6">
        <f t="shared" si="8"/>
        <v>11</v>
      </c>
      <c r="N35" s="6">
        <f t="shared" si="8"/>
        <v>10</v>
      </c>
      <c r="O35" s="6">
        <f t="shared" si="8"/>
        <v>25</v>
      </c>
    </row>
    <row r="36" spans="2:15" s="8" customFormat="1" ht="15">
      <c r="B36" s="10" t="s">
        <v>5</v>
      </c>
      <c r="C36" s="6">
        <f>SUM(D36:O36)</f>
        <v>1559</v>
      </c>
      <c r="D36" s="6">
        <v>6</v>
      </c>
      <c r="E36" s="6">
        <v>250</v>
      </c>
      <c r="F36" s="6">
        <v>420</v>
      </c>
      <c r="G36" s="6">
        <v>489</v>
      </c>
      <c r="H36" s="6">
        <v>278</v>
      </c>
      <c r="I36" s="6">
        <v>74</v>
      </c>
      <c r="J36" s="6">
        <v>21</v>
      </c>
      <c r="K36" s="6">
        <v>10</v>
      </c>
      <c r="L36" s="6">
        <v>6</v>
      </c>
      <c r="M36" s="6">
        <v>0</v>
      </c>
      <c r="N36" s="6">
        <v>2</v>
      </c>
      <c r="O36" s="6">
        <v>3</v>
      </c>
    </row>
    <row r="37" spans="2:15" s="8" customFormat="1" ht="15">
      <c r="B37" s="10" t="s">
        <v>6</v>
      </c>
      <c r="C37" s="6">
        <f>SUM(D37:O37)</f>
        <v>4185</v>
      </c>
      <c r="D37" s="6">
        <v>60</v>
      </c>
      <c r="E37" s="6">
        <v>658</v>
      </c>
      <c r="F37" s="6">
        <v>1075</v>
      </c>
      <c r="G37" s="6">
        <v>1135</v>
      </c>
      <c r="H37" s="6">
        <v>741</v>
      </c>
      <c r="I37" s="6">
        <v>306</v>
      </c>
      <c r="J37" s="6">
        <v>114</v>
      </c>
      <c r="K37" s="6">
        <v>37</v>
      </c>
      <c r="L37" s="6">
        <v>18</v>
      </c>
      <c r="M37" s="6">
        <v>11</v>
      </c>
      <c r="N37" s="6">
        <v>8</v>
      </c>
      <c r="O37" s="6">
        <v>22</v>
      </c>
    </row>
    <row r="38" spans="2:15" s="8" customFormat="1" ht="4.5" customHeight="1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2:15" s="8" customFormat="1" ht="15">
      <c r="B39" s="10" t="s">
        <v>14</v>
      </c>
      <c r="C39" s="6">
        <f t="shared" ref="C39:O39" si="9">SUM(C40:C41)</f>
        <v>11918</v>
      </c>
      <c r="D39" s="6">
        <f t="shared" si="9"/>
        <v>79</v>
      </c>
      <c r="E39" s="6">
        <f t="shared" si="9"/>
        <v>1671</v>
      </c>
      <c r="F39" s="6">
        <f t="shared" si="9"/>
        <v>3358</v>
      </c>
      <c r="G39" s="6">
        <f t="shared" si="9"/>
        <v>3575</v>
      </c>
      <c r="H39" s="6">
        <f t="shared" si="9"/>
        <v>2067</v>
      </c>
      <c r="I39" s="6">
        <f t="shared" si="9"/>
        <v>706</v>
      </c>
      <c r="J39" s="6">
        <f t="shared" si="9"/>
        <v>232</v>
      </c>
      <c r="K39" s="6">
        <f t="shared" si="9"/>
        <v>96</v>
      </c>
      <c r="L39" s="6">
        <f t="shared" si="9"/>
        <v>49</v>
      </c>
      <c r="M39" s="6">
        <f t="shared" si="9"/>
        <v>36</v>
      </c>
      <c r="N39" s="6">
        <f t="shared" si="9"/>
        <v>14</v>
      </c>
      <c r="O39" s="6">
        <f t="shared" si="9"/>
        <v>35</v>
      </c>
    </row>
    <row r="40" spans="2:15" s="8" customFormat="1" ht="15">
      <c r="B40" s="10" t="s">
        <v>5</v>
      </c>
      <c r="C40" s="6">
        <f>SUM(D40:O40)</f>
        <v>7504</v>
      </c>
      <c r="D40" s="6">
        <v>32</v>
      </c>
      <c r="E40" s="6">
        <v>1048</v>
      </c>
      <c r="F40" s="6">
        <v>2182</v>
      </c>
      <c r="G40" s="6">
        <v>2240</v>
      </c>
      <c r="H40" s="6">
        <v>1299</v>
      </c>
      <c r="I40" s="6">
        <v>425</v>
      </c>
      <c r="J40" s="6">
        <v>147</v>
      </c>
      <c r="K40" s="6">
        <v>49</v>
      </c>
      <c r="L40" s="6">
        <v>34</v>
      </c>
      <c r="M40" s="6">
        <v>22</v>
      </c>
      <c r="N40" s="6">
        <v>8</v>
      </c>
      <c r="O40" s="6">
        <v>18</v>
      </c>
    </row>
    <row r="41" spans="2:15" s="8" customFormat="1" ht="15">
      <c r="B41" s="10" t="s">
        <v>6</v>
      </c>
      <c r="C41" s="6">
        <f>SUM(D41:O41)</f>
        <v>4414</v>
      </c>
      <c r="D41" s="6">
        <v>47</v>
      </c>
      <c r="E41" s="6">
        <v>623</v>
      </c>
      <c r="F41" s="6">
        <v>1176</v>
      </c>
      <c r="G41" s="6">
        <v>1335</v>
      </c>
      <c r="H41" s="6">
        <v>768</v>
      </c>
      <c r="I41" s="6">
        <v>281</v>
      </c>
      <c r="J41" s="6">
        <v>85</v>
      </c>
      <c r="K41" s="6">
        <v>47</v>
      </c>
      <c r="L41" s="6">
        <v>15</v>
      </c>
      <c r="M41" s="6">
        <v>14</v>
      </c>
      <c r="N41" s="6">
        <v>6</v>
      </c>
      <c r="O41" s="6">
        <v>17</v>
      </c>
    </row>
    <row r="42" spans="2:15" s="8" customFormat="1" ht="4.5" customHeight="1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2:15" s="8" customFormat="1" ht="15">
      <c r="B43" s="10" t="s">
        <v>15</v>
      </c>
      <c r="C43" s="6">
        <f t="shared" ref="C43:O43" si="10">SUM(C44:C45)</f>
        <v>3515</v>
      </c>
      <c r="D43" s="6">
        <f t="shared" si="10"/>
        <v>29</v>
      </c>
      <c r="E43" s="6">
        <f t="shared" si="10"/>
        <v>484</v>
      </c>
      <c r="F43" s="6">
        <f t="shared" si="10"/>
        <v>968</v>
      </c>
      <c r="G43" s="6">
        <f t="shared" si="10"/>
        <v>1022</v>
      </c>
      <c r="H43" s="6">
        <f t="shared" si="10"/>
        <v>708</v>
      </c>
      <c r="I43" s="6">
        <f t="shared" si="10"/>
        <v>196</v>
      </c>
      <c r="J43" s="6">
        <f t="shared" si="10"/>
        <v>54</v>
      </c>
      <c r="K43" s="6">
        <f t="shared" si="10"/>
        <v>14</v>
      </c>
      <c r="L43" s="6">
        <f t="shared" si="10"/>
        <v>8</v>
      </c>
      <c r="M43" s="6">
        <f t="shared" si="10"/>
        <v>4</v>
      </c>
      <c r="N43" s="6">
        <f t="shared" si="10"/>
        <v>5</v>
      </c>
      <c r="O43" s="6">
        <f t="shared" si="10"/>
        <v>23</v>
      </c>
    </row>
    <row r="44" spans="2:15" s="8" customFormat="1" ht="15">
      <c r="B44" s="10" t="s">
        <v>5</v>
      </c>
      <c r="C44" s="6">
        <f>SUM(D44:O44)</f>
        <v>2200</v>
      </c>
      <c r="D44" s="6">
        <v>17</v>
      </c>
      <c r="E44" s="6">
        <v>306</v>
      </c>
      <c r="F44" s="6">
        <v>628</v>
      </c>
      <c r="G44" s="6">
        <v>657</v>
      </c>
      <c r="H44" s="6">
        <v>434</v>
      </c>
      <c r="I44" s="6">
        <v>107</v>
      </c>
      <c r="J44" s="6">
        <v>31</v>
      </c>
      <c r="K44" s="6">
        <v>6</v>
      </c>
      <c r="L44" s="6">
        <v>3</v>
      </c>
      <c r="M44" s="6">
        <v>2</v>
      </c>
      <c r="N44" s="6">
        <v>5</v>
      </c>
      <c r="O44" s="6">
        <v>4</v>
      </c>
    </row>
    <row r="45" spans="2:15" s="8" customFormat="1" ht="15">
      <c r="B45" s="10" t="s">
        <v>6</v>
      </c>
      <c r="C45" s="6">
        <f>SUM(D45:O45)</f>
        <v>1315</v>
      </c>
      <c r="D45" s="6">
        <v>12</v>
      </c>
      <c r="E45" s="6">
        <v>178</v>
      </c>
      <c r="F45" s="6">
        <v>340</v>
      </c>
      <c r="G45" s="6">
        <v>365</v>
      </c>
      <c r="H45" s="6">
        <v>274</v>
      </c>
      <c r="I45" s="6">
        <v>89</v>
      </c>
      <c r="J45" s="6">
        <v>23</v>
      </c>
      <c r="K45" s="6">
        <v>8</v>
      </c>
      <c r="L45" s="6">
        <v>5</v>
      </c>
      <c r="M45" s="6">
        <v>2</v>
      </c>
      <c r="N45" s="6">
        <v>0</v>
      </c>
      <c r="O45" s="6">
        <v>19</v>
      </c>
    </row>
    <row r="46" spans="2:15" s="8" customFormat="1" ht="4.5" customHeight="1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2:15" s="8" customFormat="1" ht="15">
      <c r="B47" s="10" t="s">
        <v>16</v>
      </c>
      <c r="C47" s="6">
        <f t="shared" ref="C47:O47" si="11">SUM(C48:C49)</f>
        <v>8371</v>
      </c>
      <c r="D47" s="6">
        <f t="shared" si="11"/>
        <v>53</v>
      </c>
      <c r="E47" s="6">
        <f t="shared" si="11"/>
        <v>1447</v>
      </c>
      <c r="F47" s="6">
        <f t="shared" si="11"/>
        <v>2400</v>
      </c>
      <c r="G47" s="6">
        <f t="shared" si="11"/>
        <v>2462</v>
      </c>
      <c r="H47" s="6">
        <f t="shared" si="11"/>
        <v>1450</v>
      </c>
      <c r="I47" s="6">
        <f t="shared" si="11"/>
        <v>329</v>
      </c>
      <c r="J47" s="6">
        <f t="shared" si="11"/>
        <v>113</v>
      </c>
      <c r="K47" s="6">
        <f t="shared" si="11"/>
        <v>38</v>
      </c>
      <c r="L47" s="6">
        <f t="shared" si="11"/>
        <v>25</v>
      </c>
      <c r="M47" s="6">
        <f t="shared" si="11"/>
        <v>11</v>
      </c>
      <c r="N47" s="6">
        <f t="shared" si="11"/>
        <v>9</v>
      </c>
      <c r="O47" s="6">
        <f t="shared" si="11"/>
        <v>34</v>
      </c>
    </row>
    <row r="48" spans="2:15" s="8" customFormat="1" ht="15">
      <c r="B48" s="10" t="s">
        <v>5</v>
      </c>
      <c r="C48" s="6">
        <f>SUM(D48:O48)</f>
        <v>4206</v>
      </c>
      <c r="D48" s="6">
        <v>19</v>
      </c>
      <c r="E48" s="6">
        <v>701</v>
      </c>
      <c r="F48" s="6">
        <v>1247</v>
      </c>
      <c r="G48" s="6">
        <v>1230</v>
      </c>
      <c r="H48" s="6">
        <v>771</v>
      </c>
      <c r="I48" s="6">
        <v>160</v>
      </c>
      <c r="J48" s="6">
        <v>43</v>
      </c>
      <c r="K48" s="6">
        <v>14</v>
      </c>
      <c r="L48" s="6">
        <v>5</v>
      </c>
      <c r="M48" s="6">
        <v>3</v>
      </c>
      <c r="N48" s="6">
        <v>2</v>
      </c>
      <c r="O48" s="6">
        <v>11</v>
      </c>
    </row>
    <row r="49" spans="2:15" s="8" customFormat="1" ht="15">
      <c r="B49" s="10" t="s">
        <v>6</v>
      </c>
      <c r="C49" s="6">
        <f>SUM(D49:O49)</f>
        <v>4165</v>
      </c>
      <c r="D49" s="6">
        <v>34</v>
      </c>
      <c r="E49" s="6">
        <v>746</v>
      </c>
      <c r="F49" s="6">
        <v>1153</v>
      </c>
      <c r="G49" s="6">
        <v>1232</v>
      </c>
      <c r="H49" s="6">
        <v>679</v>
      </c>
      <c r="I49" s="6">
        <v>169</v>
      </c>
      <c r="J49" s="6">
        <v>70</v>
      </c>
      <c r="K49" s="6">
        <v>24</v>
      </c>
      <c r="L49" s="6">
        <v>20</v>
      </c>
      <c r="M49" s="6">
        <v>8</v>
      </c>
      <c r="N49" s="6">
        <v>7</v>
      </c>
      <c r="O49" s="6">
        <v>23</v>
      </c>
    </row>
    <row r="50" spans="2:15" s="8" customFormat="1" ht="4.5" customHeight="1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2:15" s="8" customFormat="1" ht="15">
      <c r="B51" s="10" t="s">
        <v>17</v>
      </c>
      <c r="C51" s="6">
        <f t="shared" ref="C51:O51" si="12">SUM(C52:C53)</f>
        <v>24768</v>
      </c>
      <c r="D51" s="6">
        <f t="shared" si="12"/>
        <v>392</v>
      </c>
      <c r="E51" s="6">
        <f t="shared" si="12"/>
        <v>4218</v>
      </c>
      <c r="F51" s="6">
        <f t="shared" si="12"/>
        <v>6700</v>
      </c>
      <c r="G51" s="6">
        <f t="shared" si="12"/>
        <v>7002</v>
      </c>
      <c r="H51" s="6">
        <f t="shared" si="12"/>
        <v>4047</v>
      </c>
      <c r="I51" s="6">
        <f t="shared" si="12"/>
        <v>1313</v>
      </c>
      <c r="J51" s="6">
        <f t="shared" si="12"/>
        <v>479</v>
      </c>
      <c r="K51" s="6">
        <f t="shared" si="12"/>
        <v>207</v>
      </c>
      <c r="L51" s="6">
        <f t="shared" si="12"/>
        <v>107</v>
      </c>
      <c r="M51" s="6">
        <f t="shared" si="12"/>
        <v>68</v>
      </c>
      <c r="N51" s="6">
        <f t="shared" si="12"/>
        <v>41</v>
      </c>
      <c r="O51" s="6">
        <f t="shared" si="12"/>
        <v>194</v>
      </c>
    </row>
    <row r="52" spans="2:15" s="8" customFormat="1" ht="15">
      <c r="B52" s="10" t="s">
        <v>5</v>
      </c>
      <c r="C52" s="6">
        <f>SUM(D52:O52)</f>
        <v>19975</v>
      </c>
      <c r="D52" s="6">
        <v>321</v>
      </c>
      <c r="E52" s="6">
        <v>3511</v>
      </c>
      <c r="F52" s="6">
        <v>5467</v>
      </c>
      <c r="G52" s="6">
        <v>5733</v>
      </c>
      <c r="H52" s="6">
        <v>3248</v>
      </c>
      <c r="I52" s="6">
        <v>984</v>
      </c>
      <c r="J52" s="6">
        <v>342</v>
      </c>
      <c r="K52" s="6">
        <v>138</v>
      </c>
      <c r="L52" s="6">
        <v>68</v>
      </c>
      <c r="M52" s="6">
        <v>47</v>
      </c>
      <c r="N52" s="6">
        <v>21</v>
      </c>
      <c r="O52" s="6">
        <v>95</v>
      </c>
    </row>
    <row r="53" spans="2:15" s="8" customFormat="1" ht="15">
      <c r="B53" s="10" t="s">
        <v>6</v>
      </c>
      <c r="C53" s="6">
        <f>SUM(D53:O53)</f>
        <v>4793</v>
      </c>
      <c r="D53" s="6">
        <v>71</v>
      </c>
      <c r="E53" s="6">
        <v>707</v>
      </c>
      <c r="F53" s="6">
        <v>1233</v>
      </c>
      <c r="G53" s="6">
        <v>1269</v>
      </c>
      <c r="H53" s="6">
        <v>799</v>
      </c>
      <c r="I53" s="6">
        <v>329</v>
      </c>
      <c r="J53" s="6">
        <v>137</v>
      </c>
      <c r="K53" s="6">
        <v>69</v>
      </c>
      <c r="L53" s="6">
        <v>39</v>
      </c>
      <c r="M53" s="6">
        <v>21</v>
      </c>
      <c r="N53" s="6">
        <v>20</v>
      </c>
      <c r="O53" s="6">
        <v>99</v>
      </c>
    </row>
    <row r="54" spans="2:15" s="8" customFormat="1" ht="4.5" customHeight="1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2:15" s="8" customFormat="1" ht="15">
      <c r="B55" s="10" t="s">
        <v>18</v>
      </c>
      <c r="C55" s="6">
        <f t="shared" ref="C55:O55" si="13">SUM(C56:C57)</f>
        <v>49963</v>
      </c>
      <c r="D55" s="6">
        <f t="shared" si="13"/>
        <v>583</v>
      </c>
      <c r="E55" s="6">
        <f t="shared" si="13"/>
        <v>8352</v>
      </c>
      <c r="F55" s="6">
        <f t="shared" si="13"/>
        <v>14819</v>
      </c>
      <c r="G55" s="6">
        <f t="shared" si="13"/>
        <v>15178</v>
      </c>
      <c r="H55" s="6">
        <f t="shared" si="13"/>
        <v>8194</v>
      </c>
      <c r="I55" s="6">
        <f t="shared" si="13"/>
        <v>1907</v>
      </c>
      <c r="J55" s="6">
        <f t="shared" si="13"/>
        <v>509</v>
      </c>
      <c r="K55" s="6">
        <f t="shared" si="13"/>
        <v>199</v>
      </c>
      <c r="L55" s="6">
        <f t="shared" si="13"/>
        <v>68</v>
      </c>
      <c r="M55" s="6">
        <f t="shared" si="13"/>
        <v>37</v>
      </c>
      <c r="N55" s="6">
        <f t="shared" si="13"/>
        <v>36</v>
      </c>
      <c r="O55" s="6">
        <f t="shared" si="13"/>
        <v>81</v>
      </c>
    </row>
    <row r="56" spans="2:15" s="8" customFormat="1" ht="15">
      <c r="B56" s="10" t="s">
        <v>5</v>
      </c>
      <c r="C56" s="6">
        <f>SUM(D56:O56)</f>
        <v>45325</v>
      </c>
      <c r="D56" s="6">
        <v>545</v>
      </c>
      <c r="E56" s="6">
        <v>7629</v>
      </c>
      <c r="F56" s="6">
        <v>13500</v>
      </c>
      <c r="G56" s="6">
        <v>13780</v>
      </c>
      <c r="H56" s="6">
        <v>7331</v>
      </c>
      <c r="I56" s="6">
        <v>1710</v>
      </c>
      <c r="J56" s="6">
        <v>455</v>
      </c>
      <c r="K56" s="6">
        <v>173</v>
      </c>
      <c r="L56" s="6">
        <v>62</v>
      </c>
      <c r="M56" s="6">
        <v>34</v>
      </c>
      <c r="N56" s="6">
        <v>33</v>
      </c>
      <c r="O56" s="6">
        <v>73</v>
      </c>
    </row>
    <row r="57" spans="2:15" s="8" customFormat="1" ht="15">
      <c r="B57" s="10" t="s">
        <v>6</v>
      </c>
      <c r="C57" s="6">
        <f>SUM(D57:O57)</f>
        <v>4638</v>
      </c>
      <c r="D57" s="6">
        <v>38</v>
      </c>
      <c r="E57" s="6">
        <v>723</v>
      </c>
      <c r="F57" s="6">
        <v>1319</v>
      </c>
      <c r="G57" s="6">
        <v>1398</v>
      </c>
      <c r="H57" s="6">
        <v>863</v>
      </c>
      <c r="I57" s="6">
        <v>197</v>
      </c>
      <c r="J57" s="6">
        <v>54</v>
      </c>
      <c r="K57" s="6">
        <v>26</v>
      </c>
      <c r="L57" s="6">
        <v>6</v>
      </c>
      <c r="M57" s="6">
        <v>3</v>
      </c>
      <c r="N57" s="6">
        <v>3</v>
      </c>
      <c r="O57" s="6">
        <v>8</v>
      </c>
    </row>
    <row r="58" spans="2:15" s="8" customFormat="1" ht="4.5" customHeight="1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2:15" s="8" customFormat="1" ht="15">
      <c r="B59" s="10" t="s">
        <v>19</v>
      </c>
      <c r="C59" s="6">
        <f t="shared" ref="C59:O59" si="14">SUM(C60:C61)</f>
        <v>2118</v>
      </c>
      <c r="D59" s="6">
        <f t="shared" si="14"/>
        <v>15</v>
      </c>
      <c r="E59" s="6">
        <f t="shared" si="14"/>
        <v>282</v>
      </c>
      <c r="F59" s="6">
        <f t="shared" si="14"/>
        <v>615</v>
      </c>
      <c r="G59" s="6">
        <f t="shared" si="14"/>
        <v>656</v>
      </c>
      <c r="H59" s="6">
        <f t="shared" si="14"/>
        <v>361</v>
      </c>
      <c r="I59" s="6">
        <f t="shared" si="14"/>
        <v>118</v>
      </c>
      <c r="J59" s="6">
        <f t="shared" si="14"/>
        <v>35</v>
      </c>
      <c r="K59" s="6">
        <f t="shared" si="14"/>
        <v>15</v>
      </c>
      <c r="L59" s="6">
        <f t="shared" si="14"/>
        <v>9</v>
      </c>
      <c r="M59" s="6">
        <f t="shared" si="14"/>
        <v>1</v>
      </c>
      <c r="N59" s="6">
        <f t="shared" si="14"/>
        <v>3</v>
      </c>
      <c r="O59" s="6">
        <f t="shared" si="14"/>
        <v>8</v>
      </c>
    </row>
    <row r="60" spans="2:15" s="8" customFormat="1" ht="15">
      <c r="B60" s="10" t="s">
        <v>5</v>
      </c>
      <c r="C60" s="6">
        <f>SUM(D60:O60)</f>
        <v>1496</v>
      </c>
      <c r="D60" s="6">
        <v>9</v>
      </c>
      <c r="E60" s="6">
        <v>198</v>
      </c>
      <c r="F60" s="6">
        <v>427</v>
      </c>
      <c r="G60" s="6">
        <v>472</v>
      </c>
      <c r="H60" s="6">
        <v>263</v>
      </c>
      <c r="I60" s="6">
        <v>78</v>
      </c>
      <c r="J60" s="6">
        <v>23</v>
      </c>
      <c r="K60" s="6">
        <v>13</v>
      </c>
      <c r="L60" s="6">
        <v>7</v>
      </c>
      <c r="M60" s="6">
        <v>1</v>
      </c>
      <c r="N60" s="6">
        <v>2</v>
      </c>
      <c r="O60" s="6">
        <v>3</v>
      </c>
    </row>
    <row r="61" spans="2:15" s="8" customFormat="1" ht="15">
      <c r="B61" s="10" t="s">
        <v>6</v>
      </c>
      <c r="C61" s="6">
        <f>SUM(D61:O61)</f>
        <v>622</v>
      </c>
      <c r="D61" s="6">
        <v>6</v>
      </c>
      <c r="E61" s="6">
        <v>84</v>
      </c>
      <c r="F61" s="6">
        <v>188</v>
      </c>
      <c r="G61" s="6">
        <v>184</v>
      </c>
      <c r="H61" s="6">
        <v>98</v>
      </c>
      <c r="I61" s="6">
        <v>40</v>
      </c>
      <c r="J61" s="6">
        <v>12</v>
      </c>
      <c r="K61" s="6">
        <v>2</v>
      </c>
      <c r="L61" s="6">
        <v>2</v>
      </c>
      <c r="M61" s="6">
        <v>0</v>
      </c>
      <c r="N61" s="6">
        <v>1</v>
      </c>
      <c r="O61" s="6">
        <v>5</v>
      </c>
    </row>
    <row r="62" spans="2:15" s="8" customFormat="1" ht="4.5" customHeight="1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2:15" s="8" customFormat="1" ht="15">
      <c r="B63" s="10" t="s">
        <v>20</v>
      </c>
      <c r="C63" s="6">
        <f t="shared" ref="C63:O63" si="15">SUM(C64:C65)</f>
        <v>3832</v>
      </c>
      <c r="D63" s="6">
        <f t="shared" si="15"/>
        <v>30</v>
      </c>
      <c r="E63" s="6">
        <f t="shared" si="15"/>
        <v>416</v>
      </c>
      <c r="F63" s="6">
        <f t="shared" si="15"/>
        <v>955</v>
      </c>
      <c r="G63" s="6">
        <f t="shared" si="15"/>
        <v>1090</v>
      </c>
      <c r="H63" s="6">
        <f t="shared" si="15"/>
        <v>737</v>
      </c>
      <c r="I63" s="6">
        <f t="shared" si="15"/>
        <v>291</v>
      </c>
      <c r="J63" s="6">
        <f t="shared" si="15"/>
        <v>133</v>
      </c>
      <c r="K63" s="6">
        <f t="shared" si="15"/>
        <v>65</v>
      </c>
      <c r="L63" s="6">
        <f t="shared" si="15"/>
        <v>34</v>
      </c>
      <c r="M63" s="6">
        <f t="shared" si="15"/>
        <v>18</v>
      </c>
      <c r="N63" s="6">
        <f t="shared" si="15"/>
        <v>15</v>
      </c>
      <c r="O63" s="6">
        <f t="shared" si="15"/>
        <v>48</v>
      </c>
    </row>
    <row r="64" spans="2:15" s="8" customFormat="1" ht="15">
      <c r="B64" s="10" t="s">
        <v>5</v>
      </c>
      <c r="C64" s="6">
        <f>SUM(D64:O64)</f>
        <v>3542</v>
      </c>
      <c r="D64" s="6">
        <v>26</v>
      </c>
      <c r="E64" s="6">
        <v>379</v>
      </c>
      <c r="F64" s="6">
        <v>886</v>
      </c>
      <c r="G64" s="6">
        <v>1023</v>
      </c>
      <c r="H64" s="6">
        <v>683</v>
      </c>
      <c r="I64" s="6">
        <v>269</v>
      </c>
      <c r="J64" s="6">
        <v>115</v>
      </c>
      <c r="K64" s="6">
        <v>57</v>
      </c>
      <c r="L64" s="6">
        <v>30</v>
      </c>
      <c r="M64" s="6">
        <v>17</v>
      </c>
      <c r="N64" s="6">
        <v>15</v>
      </c>
      <c r="O64" s="6">
        <v>42</v>
      </c>
    </row>
    <row r="65" spans="2:16" s="8" customFormat="1" ht="15">
      <c r="B65" s="10" t="s">
        <v>6</v>
      </c>
      <c r="C65" s="6">
        <f>SUM(D65:O65)</f>
        <v>290</v>
      </c>
      <c r="D65" s="6">
        <v>4</v>
      </c>
      <c r="E65" s="6">
        <v>37</v>
      </c>
      <c r="F65" s="6">
        <v>69</v>
      </c>
      <c r="G65" s="6">
        <v>67</v>
      </c>
      <c r="H65" s="6">
        <v>54</v>
      </c>
      <c r="I65" s="6">
        <v>22</v>
      </c>
      <c r="J65" s="6">
        <v>18</v>
      </c>
      <c r="K65" s="6">
        <v>8</v>
      </c>
      <c r="L65" s="6">
        <v>4</v>
      </c>
      <c r="M65" s="6">
        <v>1</v>
      </c>
      <c r="N65" s="6">
        <v>0</v>
      </c>
      <c r="O65" s="6">
        <v>6</v>
      </c>
    </row>
    <row r="66" spans="2:16" s="8" customFormat="1" ht="4.5" customHeight="1"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2:16" s="8" customFormat="1" ht="15">
      <c r="B67" s="10" t="s">
        <v>21</v>
      </c>
      <c r="C67" s="6">
        <f t="shared" ref="C67:O67" si="16">SUM(C68:C69)</f>
        <v>5129</v>
      </c>
      <c r="D67" s="6">
        <f t="shared" si="16"/>
        <v>45</v>
      </c>
      <c r="E67" s="6">
        <f t="shared" si="16"/>
        <v>694</v>
      </c>
      <c r="F67" s="6">
        <f t="shared" si="16"/>
        <v>1414</v>
      </c>
      <c r="G67" s="6">
        <f t="shared" si="16"/>
        <v>1387</v>
      </c>
      <c r="H67" s="6">
        <f t="shared" si="16"/>
        <v>982</v>
      </c>
      <c r="I67" s="6">
        <f t="shared" si="16"/>
        <v>323</v>
      </c>
      <c r="J67" s="6">
        <f t="shared" si="16"/>
        <v>128</v>
      </c>
      <c r="K67" s="6">
        <f t="shared" si="16"/>
        <v>40</v>
      </c>
      <c r="L67" s="6">
        <f t="shared" si="16"/>
        <v>30</v>
      </c>
      <c r="M67" s="6">
        <f t="shared" si="16"/>
        <v>11</v>
      </c>
      <c r="N67" s="6">
        <f t="shared" si="16"/>
        <v>13</v>
      </c>
      <c r="O67" s="6">
        <f t="shared" si="16"/>
        <v>62</v>
      </c>
    </row>
    <row r="68" spans="2:16" s="8" customFormat="1" ht="15">
      <c r="B68" s="10" t="s">
        <v>5</v>
      </c>
      <c r="C68" s="6">
        <f>SUM(D68:O68)</f>
        <v>2279</v>
      </c>
      <c r="D68" s="6">
        <v>18</v>
      </c>
      <c r="E68" s="6">
        <v>329</v>
      </c>
      <c r="F68" s="6">
        <v>667</v>
      </c>
      <c r="G68" s="6">
        <v>638</v>
      </c>
      <c r="H68" s="6">
        <v>417</v>
      </c>
      <c r="I68" s="6">
        <v>122</v>
      </c>
      <c r="J68" s="6">
        <v>51</v>
      </c>
      <c r="K68" s="6">
        <v>16</v>
      </c>
      <c r="L68" s="6">
        <v>11</v>
      </c>
      <c r="M68" s="6">
        <v>3</v>
      </c>
      <c r="N68" s="6">
        <v>3</v>
      </c>
      <c r="O68" s="6">
        <v>4</v>
      </c>
    </row>
    <row r="69" spans="2:16" s="8" customFormat="1" ht="15">
      <c r="B69" s="10" t="s">
        <v>6</v>
      </c>
      <c r="C69" s="6">
        <f>SUM(D69:O69)</f>
        <v>2850</v>
      </c>
      <c r="D69" s="6">
        <v>27</v>
      </c>
      <c r="E69" s="6">
        <v>365</v>
      </c>
      <c r="F69" s="6">
        <v>747</v>
      </c>
      <c r="G69" s="6">
        <v>749</v>
      </c>
      <c r="H69" s="6">
        <v>565</v>
      </c>
      <c r="I69" s="6">
        <v>201</v>
      </c>
      <c r="J69" s="6">
        <v>77</v>
      </c>
      <c r="K69" s="6">
        <v>24</v>
      </c>
      <c r="L69" s="6">
        <v>19</v>
      </c>
      <c r="M69" s="6">
        <v>8</v>
      </c>
      <c r="N69" s="6">
        <v>10</v>
      </c>
      <c r="O69" s="6">
        <v>58</v>
      </c>
    </row>
    <row r="70" spans="2:16" s="8" customFormat="1" ht="4.5" customHeight="1"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2:16" s="8" customFormat="1" ht="15">
      <c r="B71" s="10" t="s">
        <v>22</v>
      </c>
      <c r="C71" s="6">
        <f t="shared" ref="C71:O71" si="17">SUM(C72:C73)</f>
        <v>2454</v>
      </c>
      <c r="D71" s="6">
        <f t="shared" si="17"/>
        <v>17</v>
      </c>
      <c r="E71" s="6">
        <f t="shared" si="17"/>
        <v>320</v>
      </c>
      <c r="F71" s="6">
        <f t="shared" si="17"/>
        <v>617</v>
      </c>
      <c r="G71" s="6">
        <f t="shared" si="17"/>
        <v>694</v>
      </c>
      <c r="H71" s="6">
        <f t="shared" si="17"/>
        <v>426</v>
      </c>
      <c r="I71" s="6">
        <f t="shared" si="17"/>
        <v>167</v>
      </c>
      <c r="J71" s="6">
        <f t="shared" si="17"/>
        <v>51</v>
      </c>
      <c r="K71" s="6">
        <f t="shared" si="17"/>
        <v>42</v>
      </c>
      <c r="L71" s="6">
        <f t="shared" si="17"/>
        <v>12</v>
      </c>
      <c r="M71" s="6">
        <f t="shared" si="17"/>
        <v>12</v>
      </c>
      <c r="N71" s="6">
        <f t="shared" si="17"/>
        <v>13</v>
      </c>
      <c r="O71" s="6">
        <f t="shared" si="17"/>
        <v>83</v>
      </c>
    </row>
    <row r="72" spans="2:16" s="8" customFormat="1" ht="15">
      <c r="B72" s="10" t="s">
        <v>5</v>
      </c>
      <c r="C72" s="6">
        <f>SUM(D72:O72)</f>
        <v>1328</v>
      </c>
      <c r="D72" s="6">
        <v>12</v>
      </c>
      <c r="E72" s="6">
        <v>189</v>
      </c>
      <c r="F72" s="6">
        <v>353</v>
      </c>
      <c r="G72" s="6">
        <v>403</v>
      </c>
      <c r="H72" s="6">
        <v>232</v>
      </c>
      <c r="I72" s="6">
        <v>85</v>
      </c>
      <c r="J72" s="6">
        <v>25</v>
      </c>
      <c r="K72" s="6">
        <v>16</v>
      </c>
      <c r="L72" s="6">
        <v>1</v>
      </c>
      <c r="M72" s="6">
        <v>6</v>
      </c>
      <c r="N72" s="6">
        <v>3</v>
      </c>
      <c r="O72" s="6">
        <v>3</v>
      </c>
    </row>
    <row r="73" spans="2:16" s="8" customFormat="1" ht="15">
      <c r="B73" s="10" t="s">
        <v>6</v>
      </c>
      <c r="C73" s="6">
        <f>SUM(D73:O73)</f>
        <v>1126</v>
      </c>
      <c r="D73" s="6">
        <v>5</v>
      </c>
      <c r="E73" s="6">
        <v>131</v>
      </c>
      <c r="F73" s="6">
        <v>264</v>
      </c>
      <c r="G73" s="6">
        <v>291</v>
      </c>
      <c r="H73" s="6">
        <v>194</v>
      </c>
      <c r="I73" s="6">
        <v>82</v>
      </c>
      <c r="J73" s="6">
        <v>26</v>
      </c>
      <c r="K73" s="6">
        <v>26</v>
      </c>
      <c r="L73" s="6">
        <v>11</v>
      </c>
      <c r="M73" s="6">
        <v>6</v>
      </c>
      <c r="N73" s="6">
        <v>10</v>
      </c>
      <c r="O73" s="6">
        <v>80</v>
      </c>
    </row>
    <row r="74" spans="2:16" s="8" customFormat="1" ht="4.5" customHeight="1"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2:16" s="8" customFormat="1" ht="15">
      <c r="B75" s="10" t="s">
        <v>23</v>
      </c>
      <c r="C75" s="6">
        <f t="shared" ref="C75:O75" si="18">SUM(C76:C77)</f>
        <v>1214</v>
      </c>
      <c r="D75" s="6">
        <f t="shared" si="18"/>
        <v>4</v>
      </c>
      <c r="E75" s="6">
        <f t="shared" si="18"/>
        <v>108</v>
      </c>
      <c r="F75" s="6">
        <f t="shared" si="18"/>
        <v>345</v>
      </c>
      <c r="G75" s="6">
        <f t="shared" si="18"/>
        <v>358</v>
      </c>
      <c r="H75" s="6">
        <f t="shared" si="18"/>
        <v>251</v>
      </c>
      <c r="I75" s="6">
        <f t="shared" si="18"/>
        <v>94</v>
      </c>
      <c r="J75" s="6">
        <f t="shared" si="18"/>
        <v>25</v>
      </c>
      <c r="K75" s="6">
        <f t="shared" si="18"/>
        <v>18</v>
      </c>
      <c r="L75" s="6">
        <f t="shared" si="18"/>
        <v>3</v>
      </c>
      <c r="M75" s="6">
        <f t="shared" si="18"/>
        <v>4</v>
      </c>
      <c r="N75" s="6">
        <f t="shared" si="18"/>
        <v>3</v>
      </c>
      <c r="O75" s="6">
        <f t="shared" si="18"/>
        <v>1</v>
      </c>
    </row>
    <row r="76" spans="2:16" s="8" customFormat="1" ht="15">
      <c r="B76" s="10" t="s">
        <v>5</v>
      </c>
      <c r="C76" s="6">
        <f>SUM(D76:O76)</f>
        <v>488</v>
      </c>
      <c r="D76" s="6">
        <v>0</v>
      </c>
      <c r="E76" s="6">
        <v>46</v>
      </c>
      <c r="F76" s="6">
        <v>154</v>
      </c>
      <c r="G76" s="6">
        <v>131</v>
      </c>
      <c r="H76" s="6">
        <v>101</v>
      </c>
      <c r="I76" s="6">
        <v>44</v>
      </c>
      <c r="J76" s="6">
        <v>8</v>
      </c>
      <c r="K76" s="6">
        <v>3</v>
      </c>
      <c r="L76" s="6">
        <v>1</v>
      </c>
      <c r="M76" s="6">
        <v>0</v>
      </c>
      <c r="N76" s="6">
        <v>0</v>
      </c>
      <c r="O76" s="6">
        <v>0</v>
      </c>
      <c r="P76" s="11"/>
    </row>
    <row r="77" spans="2:16" s="8" customFormat="1" ht="15">
      <c r="B77" s="10" t="s">
        <v>6</v>
      </c>
      <c r="C77" s="6">
        <f>SUM(D77:O77)</f>
        <v>726</v>
      </c>
      <c r="D77" s="6">
        <v>4</v>
      </c>
      <c r="E77" s="6">
        <v>62</v>
      </c>
      <c r="F77" s="6">
        <v>191</v>
      </c>
      <c r="G77" s="6">
        <v>227</v>
      </c>
      <c r="H77" s="6">
        <v>150</v>
      </c>
      <c r="I77" s="6">
        <v>50</v>
      </c>
      <c r="J77" s="6">
        <v>17</v>
      </c>
      <c r="K77" s="6">
        <v>15</v>
      </c>
      <c r="L77" s="6">
        <v>2</v>
      </c>
      <c r="M77" s="6">
        <v>4</v>
      </c>
      <c r="N77" s="6">
        <v>3</v>
      </c>
      <c r="O77" s="6">
        <v>1</v>
      </c>
    </row>
    <row r="78" spans="2:16" s="8" customFormat="1" ht="4.5" customHeight="1"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2:16" s="8" customFormat="1" ht="15">
      <c r="B79" s="10" t="s">
        <v>24</v>
      </c>
      <c r="C79" s="6">
        <f t="shared" ref="C79:K79" si="19">SUM(C80:C81)</f>
        <v>359</v>
      </c>
      <c r="D79" s="6">
        <f t="shared" si="19"/>
        <v>3</v>
      </c>
      <c r="E79" s="6">
        <f t="shared" si="19"/>
        <v>33</v>
      </c>
      <c r="F79" s="6">
        <f t="shared" si="19"/>
        <v>73</v>
      </c>
      <c r="G79" s="6">
        <f t="shared" si="19"/>
        <v>93</v>
      </c>
      <c r="H79" s="6">
        <f t="shared" si="19"/>
        <v>81</v>
      </c>
      <c r="I79" s="6">
        <f t="shared" si="19"/>
        <v>33</v>
      </c>
      <c r="J79" s="6">
        <f t="shared" si="19"/>
        <v>23</v>
      </c>
      <c r="K79" s="6">
        <f t="shared" si="19"/>
        <v>5</v>
      </c>
      <c r="L79" s="6">
        <f>SUM(L80:L81)</f>
        <v>4</v>
      </c>
      <c r="M79" s="6">
        <f>SUM(M80:M81)</f>
        <v>4</v>
      </c>
      <c r="N79" s="6" t="s">
        <v>25</v>
      </c>
      <c r="O79" s="6">
        <f>SUM(O80:O81)</f>
        <v>7</v>
      </c>
    </row>
    <row r="80" spans="2:16" s="8" customFormat="1" ht="15">
      <c r="B80" s="10" t="s">
        <v>5</v>
      </c>
      <c r="C80" s="6">
        <f>SUM(D80:O80)</f>
        <v>246</v>
      </c>
      <c r="D80" s="6">
        <v>0</v>
      </c>
      <c r="E80" s="6">
        <v>21</v>
      </c>
      <c r="F80" s="6">
        <v>49</v>
      </c>
      <c r="G80" s="6">
        <v>70</v>
      </c>
      <c r="H80" s="6">
        <v>64</v>
      </c>
      <c r="I80" s="6">
        <v>23</v>
      </c>
      <c r="J80" s="6">
        <v>14</v>
      </c>
      <c r="K80" s="6">
        <v>2</v>
      </c>
      <c r="L80" s="6">
        <v>0</v>
      </c>
      <c r="M80" s="6">
        <v>2</v>
      </c>
      <c r="N80" s="6">
        <v>0</v>
      </c>
      <c r="O80" s="6">
        <v>1</v>
      </c>
    </row>
    <row r="81" spans="2:15" s="8" customFormat="1" ht="15">
      <c r="B81" s="10" t="s">
        <v>6</v>
      </c>
      <c r="C81" s="6">
        <f>SUM(D81:O81)</f>
        <v>113</v>
      </c>
      <c r="D81" s="6">
        <v>3</v>
      </c>
      <c r="E81" s="6">
        <v>12</v>
      </c>
      <c r="F81" s="6">
        <v>24</v>
      </c>
      <c r="G81" s="6">
        <v>23</v>
      </c>
      <c r="H81" s="6">
        <v>17</v>
      </c>
      <c r="I81" s="6">
        <v>10</v>
      </c>
      <c r="J81" s="6">
        <v>9</v>
      </c>
      <c r="K81" s="6">
        <v>3</v>
      </c>
      <c r="L81" s="6">
        <v>4</v>
      </c>
      <c r="M81" s="6">
        <v>2</v>
      </c>
      <c r="N81" s="6">
        <v>0</v>
      </c>
      <c r="O81" s="6">
        <v>6</v>
      </c>
    </row>
    <row r="82" spans="2:15" s="8" customFormat="1" ht="4.5" customHeight="1">
      <c r="B82" s="12"/>
      <c r="C82" s="13"/>
      <c r="D82" s="13"/>
      <c r="E82" s="13"/>
      <c r="F82" s="13"/>
      <c r="G82" s="13"/>
      <c r="H82" s="13"/>
      <c r="I82" s="13"/>
      <c r="J82" s="13"/>
      <c r="K82" s="13"/>
      <c r="L82" s="14"/>
      <c r="M82" s="14"/>
      <c r="N82" s="14"/>
      <c r="O82" s="13"/>
    </row>
    <row r="83" spans="2:15" s="8" customFormat="1" ht="5.0999999999999996" customHeight="1"/>
    <row r="84" spans="2:15" s="8" customFormat="1">
      <c r="B84" s="15" t="s">
        <v>26</v>
      </c>
    </row>
  </sheetData>
  <mergeCells count="3">
    <mergeCell ref="B4:B5"/>
    <mergeCell ref="C4:C5"/>
    <mergeCell ref="D4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3.3.7_A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2019-08-16T18:57:49Z</dcterms:created>
  <dcterms:modified xsi:type="dcterms:W3CDTF">2019-08-22T13:08:57Z</dcterms:modified>
</cp:coreProperties>
</file>