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14.1_A_20" sheetId="1" r:id="rId1"/>
    <sheet name="Graf-14.1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#REF!</definedName>
    <definedName name="_1113">'[3]C-11-1-3'!#REF!</definedName>
    <definedName name="_121" localSheetId="0">#REF!</definedName>
    <definedName name="_121">'[1]C-01-2-1'!#REF!</definedName>
    <definedName name="_1211" localSheetId="0">#REF!</definedName>
    <definedName name="_1211">'[4]C-12-1-1'!#REF!</definedName>
    <definedName name="_1222" localSheetId="0">#REF!</definedName>
    <definedName name="_1222">'[5]C-12-2-4'!#REF!</definedName>
    <definedName name="_1223" localSheetId="0">#REF!</definedName>
    <definedName name="_1223">'[6]C-12-2-5'!#REF!</definedName>
    <definedName name="_1226" localSheetId="0">#REF!</definedName>
    <definedName name="_1226">'[7]C-12-2-8'!#REF!</definedName>
    <definedName name="_135" localSheetId="0">#REF!</definedName>
    <definedName name="_135">'[8]C-01-3-5'!#REF!</definedName>
    <definedName name="_2007">1</definedName>
    <definedName name="_211" localSheetId="0">#REF!</definedName>
    <definedName name="_211">'[9]C-02-1-1'!#REF!</definedName>
    <definedName name="_311" localSheetId="0">#REF!</definedName>
    <definedName name="_311">'[10]C-03-1-1'!#REF!</definedName>
    <definedName name="_3212">'[11]C-03-2-12'!$20:$8192</definedName>
    <definedName name="_324" localSheetId="0">#REF!</definedName>
    <definedName name="_324">'[12]C-03-2-4'!#REF!</definedName>
    <definedName name="_327" localSheetId="0">#REF!</definedName>
    <definedName name="_327">'[13]C-03-2-7'!#REF!</definedName>
    <definedName name="_416" localSheetId="0">#REF!</definedName>
    <definedName name="_416">'[14]C-04-1-7'!#REF!</definedName>
    <definedName name="_434" localSheetId="0">#REF!</definedName>
    <definedName name="_434">'[15]C-04-3-5'!#REF!</definedName>
    <definedName name="_513" localSheetId="0">#REF!</definedName>
    <definedName name="_513">'[16]C-05-2-2'!#REF!</definedName>
    <definedName name="_516" localSheetId="0">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#REF!</definedName>
    <definedName name="_713">'[20]C-07-1-3'!#REF!</definedName>
    <definedName name="_821" localSheetId="0">#REF!</definedName>
    <definedName name="_821">'[21]C-08-2-1'!#REF!</definedName>
    <definedName name="_932">'[22]C-09-3-2'!$A$1:$E$1</definedName>
    <definedName name="_933" localSheetId="0">#REF!</definedName>
    <definedName name="_933">'[23]C-09-3-3'!#REF!</definedName>
    <definedName name="_941" localSheetId="0">#REF!</definedName>
    <definedName name="_941">'[24]C-09-4-1'!#REF!</definedName>
    <definedName name="_Key1" localSheetId="0">#REF!</definedName>
    <definedName name="_Key1" hidden="1">'[16]C-05-2-2'!#REF!</definedName>
    <definedName name="_Order1" hidden="1">255</definedName>
    <definedName name="_Sort" localSheetId="0">#REF!</definedName>
    <definedName name="_Sort" hidden="1">'[16]C-05-2-2'!#REF!</definedName>
    <definedName name="a" hidden="1">{"'P-3'!$A$6:$R$41"}</definedName>
    <definedName name="A_impresión_IM" localSheetId="0">#REF!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>#REF!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>#REF!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>#REF!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4" i="2" l="1"/>
  <c r="C4" i="2"/>
  <c r="F4" i="2"/>
  <c r="F5" i="2"/>
  <c r="F6" i="2"/>
  <c r="B7" i="2"/>
  <c r="F7" i="2"/>
  <c r="B8" i="2"/>
  <c r="C8" i="2"/>
  <c r="F8" i="2"/>
  <c r="F9" i="2"/>
  <c r="F10" i="2"/>
  <c r="D12" i="2"/>
  <c r="B6" i="2" s="1"/>
  <c r="E12" i="2"/>
  <c r="C7" i="2" s="1"/>
  <c r="F12" i="2"/>
  <c r="S25" i="2"/>
  <c r="T25" i="2"/>
  <c r="S33" i="2"/>
  <c r="S34" i="2" s="1"/>
  <c r="T33" i="2"/>
  <c r="T34" i="2" s="1"/>
  <c r="Q64" i="2"/>
  <c r="R64" i="2"/>
  <c r="S64" i="2"/>
  <c r="T64" i="2"/>
  <c r="C10" i="2" l="1"/>
  <c r="B9" i="2"/>
  <c r="C6" i="2"/>
  <c r="B5" i="2"/>
  <c r="C9" i="2"/>
  <c r="C5" i="2"/>
  <c r="C12" i="2" s="1"/>
  <c r="B10" i="2"/>
  <c r="B12" i="2" l="1"/>
</calcChain>
</file>

<file path=xl/sharedStrings.xml><?xml version="1.0" encoding="utf-8"?>
<sst xmlns="http://schemas.openxmlformats.org/spreadsheetml/2006/main" count="60" uniqueCount="31">
  <si>
    <r>
      <rPr>
        <b/>
        <sz val="9"/>
        <rFont val="Times New Roman"/>
        <family val="1"/>
      </rPr>
      <t>Fuente</t>
    </r>
    <r>
      <rPr>
        <sz val="9"/>
        <rFont val="Times New Roman"/>
        <family val="1"/>
      </rPr>
      <t>: Secretaría Nacional de Turismo.</t>
    </r>
  </si>
  <si>
    <r>
      <t>1/ Incluye hoteles de lujo, hoteles de  1</t>
    </r>
    <r>
      <rPr>
        <vertAlign val="superscript"/>
        <sz val="9"/>
        <rFont val="Times New Roman"/>
        <family val="1"/>
      </rPr>
      <t xml:space="preserve">ra </t>
    </r>
    <r>
      <rPr>
        <sz val="9"/>
        <rFont val="Times New Roman"/>
        <family val="1"/>
      </rPr>
      <t>y 2</t>
    </r>
    <r>
      <rPr>
        <vertAlign val="superscript"/>
        <sz val="9"/>
        <rFont val="Times New Roman"/>
        <family val="1"/>
      </rPr>
      <t>da</t>
    </r>
    <r>
      <rPr>
        <sz val="9"/>
        <rFont val="Times New Roman"/>
        <family val="1"/>
      </rPr>
      <t xml:space="preserve"> categoría.</t>
    </r>
  </si>
  <si>
    <t>Camping y afines</t>
  </si>
  <si>
    <t>Establecimientos de turismo de Granja/Rural</t>
  </si>
  <si>
    <t xml:space="preserve">Albergues y Hostales </t>
  </si>
  <si>
    <t xml:space="preserve">Establecimientos familiares </t>
  </si>
  <si>
    <t>Posadas turísticas</t>
  </si>
  <si>
    <t>Posadas</t>
  </si>
  <si>
    <t>Resort</t>
  </si>
  <si>
    <t>Apart Hotel</t>
  </si>
  <si>
    <t>Hotel Boutique</t>
  </si>
  <si>
    <r>
      <t>Hoteles</t>
    </r>
    <r>
      <rPr>
        <vertAlign val="superscript"/>
        <sz val="10"/>
        <rFont val="Times New Roman"/>
        <family val="1"/>
      </rPr>
      <t>1/</t>
    </r>
  </si>
  <si>
    <t>Total</t>
  </si>
  <si>
    <t>Camas</t>
  </si>
  <si>
    <t>Habitaciones</t>
  </si>
  <si>
    <t>Nº de Establecimientos</t>
  </si>
  <si>
    <t>Interior</t>
  </si>
  <si>
    <t>Capital</t>
  </si>
  <si>
    <t>Total País</t>
  </si>
  <si>
    <t>Categoría</t>
  </si>
  <si>
    <t xml:space="preserve">      </t>
  </si>
  <si>
    <t>Otros</t>
  </si>
  <si>
    <t xml:space="preserve">Establecimientos Familiares </t>
  </si>
  <si>
    <t>Posadas Turísticas</t>
  </si>
  <si>
    <t>Hoteles</t>
  </si>
  <si>
    <t>Casas de retiro y afines</t>
  </si>
  <si>
    <t>-</t>
  </si>
  <si>
    <t>Camping y Afines</t>
  </si>
  <si>
    <t>Establecimientos de Turismo de Granja/Rural</t>
  </si>
  <si>
    <t>Otros*</t>
  </si>
  <si>
    <t>14.1.  Establecimientos Hoteleros de la Capital e Interior del país por número de habitaciones y camas, según categoría.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</si>
</sst>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_(* #,##0_);_(* \(#,##0\);_(* &quot;-&quot;??_);_(@_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name val="Times New Roman"/>
      <family val="1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 tint="-4.9989318521683403E-2"/>
      <name val="Times New Roman"/>
      <family val="1"/>
    </font>
    <font>
      <b/>
      <sz val="11"/>
      <color rgb="FF0070C0"/>
      <name val="Calibri"/>
      <family val="2"/>
    </font>
    <font>
      <sz val="14"/>
      <color rgb="FFFF0000"/>
      <name val="Times New Roman"/>
      <family val="1"/>
    </font>
    <font>
      <b/>
      <sz val="10"/>
      <color theme="0" tint="-4.9989318521683403E-2"/>
      <name val="Times New Roman"/>
      <family val="1"/>
    </font>
    <font>
      <sz val="11"/>
      <color theme="0" tint="-4.9989318521683403E-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33" fillId="0" borderId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3" borderId="0" applyNumberFormat="0" applyBorder="0" applyAlignment="0" applyProtection="0"/>
    <xf numFmtId="167" fontId="34" fillId="33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167" fontId="17" fillId="12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167" fontId="17" fillId="16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167" fontId="17" fillId="20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8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32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67" fontId="6" fillId="2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167" fontId="11" fillId="6" borderId="4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8" fillId="47" borderId="17" applyNumberFormat="0" applyAlignment="0" applyProtection="0"/>
    <xf numFmtId="167" fontId="38" fillId="47" borderId="17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167" fontId="13" fillId="7" borderId="7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39" fillId="48" borderId="18" applyNumberFormat="0" applyAlignment="0" applyProtection="0"/>
    <xf numFmtId="167" fontId="39" fillId="48" borderId="18" applyNumberFormat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167" fontId="12" fillId="0" borderId="6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168" fontId="33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167" fontId="17" fillId="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167" fontId="17" fillId="13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167" fontId="17" fillId="17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21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167" fontId="17" fillId="29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167" fontId="9" fillId="5" borderId="4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36" fillId="38" borderId="17" applyNumberFormat="0" applyAlignment="0" applyProtection="0"/>
    <xf numFmtId="167" fontId="36" fillId="38" borderId="17" applyNumberFormat="0" applyAlignment="0" applyProtection="0"/>
    <xf numFmtId="0" fontId="1" fillId="0" borderId="0" applyNumberFormat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ill="0" applyBorder="0" applyAlignment="0" applyProtection="0"/>
    <xf numFmtId="167" fontId="33" fillId="0" borderId="0" applyNumberFormat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ill="0" applyBorder="0" applyAlignment="0" applyProtection="0"/>
    <xf numFmtId="167" fontId="33" fillId="0" borderId="0" applyFont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173" fontId="33" fillId="0" borderId="0" applyFill="0" applyBorder="0" applyAlignment="0" applyProtection="0"/>
    <xf numFmtId="174" fontId="33" fillId="0" borderId="0" applyFont="0" applyFill="0" applyBorder="0" applyAlignment="0" applyProtection="0"/>
    <xf numFmtId="0" fontId="42" fillId="53" borderId="0" applyNumberFormat="0" applyFont="0" applyBorder="0" applyProtection="0"/>
    <xf numFmtId="175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167" fontId="7" fillId="3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0" fontId="48" fillId="34" borderId="0" applyNumberFormat="0" applyBorder="0" applyAlignment="0" applyProtection="0"/>
    <xf numFmtId="167" fontId="48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7" fontId="33" fillId="0" borderId="0" applyFill="0" applyBorder="0" applyAlignment="0" applyProtection="0"/>
    <xf numFmtId="176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33" fillId="0" borderId="0" applyFill="0" applyBorder="0" applyAlignment="0" applyProtection="0"/>
    <xf numFmtId="41" fontId="29" fillId="0" borderId="0" applyFont="0" applyFill="0" applyBorder="0" applyAlignment="0" applyProtection="0"/>
    <xf numFmtId="177" fontId="33" fillId="0" borderId="0" applyFill="0" applyBorder="0" applyAlignment="0" applyProtection="0"/>
    <xf numFmtId="178" fontId="33" fillId="0" borderId="0" applyFill="0" applyBorder="0" applyAlignment="0" applyProtection="0"/>
    <xf numFmtId="177" fontId="33" fillId="0" borderId="0" applyFill="0" applyBorder="0" applyAlignment="0" applyProtection="0"/>
    <xf numFmtId="41" fontId="49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33" fillId="0" borderId="0" applyFill="0" applyBorder="0" applyAlignment="0" applyProtection="0"/>
    <xf numFmtId="176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43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4" fontId="33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186" fontId="33" fillId="0" borderId="0" applyFont="0" applyFill="0" applyBorder="0" applyAlignment="0" applyProtection="0"/>
    <xf numFmtId="185" fontId="33" fillId="0" borderId="0" applyFill="0" applyBorder="0" applyAlignment="0" applyProtection="0"/>
    <xf numFmtId="43" fontId="1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3" fillId="0" borderId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87" fontId="33" fillId="0" borderId="0" applyFill="0" applyBorder="0" applyAlignment="0" applyProtection="0"/>
    <xf numFmtId="183" fontId="33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49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81" fontId="33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85" fontId="33" fillId="0" borderId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ont="0" applyFill="0" applyBorder="0" applyAlignment="0" applyProtection="0"/>
    <xf numFmtId="187" fontId="33" fillId="0" borderId="0" applyFill="0" applyBorder="0" applyAlignment="0" applyProtection="0"/>
    <xf numFmtId="185" fontId="33" fillId="0" borderId="0" applyFill="0" applyBorder="0" applyAlignment="0" applyProtection="0"/>
    <xf numFmtId="180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3" fontId="33" fillId="0" borderId="0" applyFont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3" fillId="0" borderId="0" applyFill="0" applyBorder="0" applyAlignment="0" applyProtection="0"/>
    <xf numFmtId="187" fontId="33" fillId="0" borderId="0" applyFill="0" applyBorder="0" applyAlignment="0" applyProtection="0"/>
    <xf numFmtId="185" fontId="33" fillId="0" borderId="0" applyFill="0" applyBorder="0" applyAlignment="0" applyProtection="0"/>
    <xf numFmtId="187" fontId="33" fillId="0" borderId="0" applyFill="0" applyBorder="0" applyAlignment="0" applyProtection="0"/>
    <xf numFmtId="185" fontId="33" fillId="0" borderId="0" applyFill="0" applyBorder="0" applyAlignment="0" applyProtection="0"/>
    <xf numFmtId="180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3" fillId="0" borderId="0" applyFill="0" applyBorder="0" applyAlignment="0" applyProtection="0"/>
    <xf numFmtId="181" fontId="1" fillId="0" borderId="0" applyFont="0" applyFill="0" applyBorder="0" applyAlignment="0" applyProtection="0"/>
    <xf numFmtId="187" fontId="33" fillId="0" borderId="0" applyFill="0" applyBorder="0" applyAlignment="0" applyProtection="0"/>
    <xf numFmtId="185" fontId="33" fillId="0" borderId="0" applyFill="0" applyBorder="0" applyAlignment="0" applyProtection="0"/>
    <xf numFmtId="187" fontId="33" fillId="0" borderId="0" applyFill="0" applyBorder="0" applyAlignment="0" applyProtection="0"/>
    <xf numFmtId="185" fontId="33" fillId="0" borderId="0" applyFill="0" applyBorder="0" applyAlignment="0" applyProtection="0"/>
    <xf numFmtId="187" fontId="33" fillId="0" borderId="0" applyFill="0" applyBorder="0" applyAlignment="0" applyProtection="0"/>
    <xf numFmtId="185" fontId="33" fillId="0" borderId="0" applyFill="0" applyBorder="0" applyAlignment="0" applyProtection="0"/>
    <xf numFmtId="180" fontId="33" fillId="0" borderId="0" applyFill="0" applyBorder="0" applyAlignment="0" applyProtection="0"/>
    <xf numFmtId="187" fontId="33" fillId="0" borderId="0" applyFill="0" applyBorder="0" applyAlignment="0" applyProtection="0"/>
    <xf numFmtId="181" fontId="1" fillId="0" borderId="0" applyFont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43" fontId="1" fillId="0" borderId="0" applyFont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3" fontId="33" fillId="0" borderId="0" applyFill="0" applyBorder="0" applyAlignment="0" applyProtection="0"/>
    <xf numFmtId="191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0" fontId="52" fillId="0" borderId="0" applyNumberFormat="0" applyBorder="0" applyProtection="0"/>
    <xf numFmtId="19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Border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6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187" fontId="33" fillId="0" borderId="0" applyFill="0" applyBorder="0" applyAlignment="0" applyProtection="0"/>
    <xf numFmtId="40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3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9" fillId="0" borderId="0" applyFont="0" applyFill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167" fontId="8" fillId="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53" fillId="54" borderId="0" applyNumberFormat="0" applyBorder="0" applyAlignment="0" applyProtection="0"/>
    <xf numFmtId="167" fontId="53" fillId="54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0" fontId="33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37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0" fontId="33" fillId="0" borderId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37" fontId="51" fillId="0" borderId="0"/>
    <xf numFmtId="0" fontId="33" fillId="0" borderId="0"/>
    <xf numFmtId="0" fontId="34" fillId="0" borderId="0"/>
    <xf numFmtId="37" fontId="51" fillId="0" borderId="0"/>
    <xf numFmtId="0" fontId="33" fillId="0" borderId="0"/>
    <xf numFmtId="37" fontId="5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51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4" fontId="54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37" fontId="51" fillId="0" borderId="0"/>
    <xf numFmtId="195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34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4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51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29" fillId="0" borderId="0" applyNumberFormat="0" applyFill="0" applyBorder="0" applyAlignment="0" applyProtection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37" fontId="5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2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2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51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1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3" fillId="55" borderId="20" applyNumberFormat="0" applyFont="0" applyAlignment="0" applyProtection="0"/>
    <xf numFmtId="167" fontId="33" fillId="55" borderId="20" applyNumberFormat="0" applyFont="0" applyAlignment="0" applyProtection="0"/>
    <xf numFmtId="167" fontId="33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0" fontId="34" fillId="55" borderId="20" applyNumberFormat="0" applyFont="0" applyAlignment="0" applyProtection="0"/>
    <xf numFmtId="167" fontId="34" fillId="55" borderId="20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167" fontId="10" fillId="6" borderId="5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167" fontId="3" fillId="0" borderId="1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4" fillId="0" borderId="2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167" fontId="5" fillId="0" borderId="3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41" fillId="0" borderId="24" applyNumberFormat="0" applyFill="0" applyAlignment="0" applyProtection="0"/>
    <xf numFmtId="167" fontId="41" fillId="0" borderId="24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167" fontId="16" fillId="0" borderId="9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</cellStyleXfs>
  <cellXfs count="130">
    <xf numFmtId="0" fontId="0" fillId="0" borderId="0" xfId="0"/>
    <xf numFmtId="0" fontId="18" fillId="0" borderId="0" xfId="2" applyFont="1" applyAlignment="1"/>
    <xf numFmtId="0" fontId="19" fillId="0" borderId="0" xfId="2" applyFont="1"/>
    <xf numFmtId="37" fontId="20" fillId="0" borderId="0" xfId="2" applyNumberFormat="1" applyFont="1"/>
    <xf numFmtId="37" fontId="21" fillId="0" borderId="0" xfId="2" applyNumberFormat="1" applyFont="1"/>
    <xf numFmtId="0" fontId="22" fillId="0" borderId="0" xfId="2" applyFont="1" applyAlignment="1">
      <alignment horizontal="left"/>
    </xf>
    <xf numFmtId="0" fontId="20" fillId="0" borderId="0" xfId="2" applyFont="1" applyAlignment="1">
      <alignment horizontal="right"/>
    </xf>
    <xf numFmtId="0" fontId="25" fillId="0" borderId="0" xfId="2" applyFont="1"/>
    <xf numFmtId="0" fontId="26" fillId="0" borderId="0" xfId="2" applyFont="1"/>
    <xf numFmtId="0" fontId="22" fillId="0" borderId="0" xfId="2" applyFont="1"/>
    <xf numFmtId="0" fontId="20" fillId="0" borderId="0" xfId="2" applyFont="1"/>
    <xf numFmtId="164" fontId="20" fillId="0" borderId="0" xfId="2" applyNumberFormat="1" applyFont="1"/>
    <xf numFmtId="0" fontId="28" fillId="0" borderId="0" xfId="2" applyFont="1"/>
    <xf numFmtId="165" fontId="20" fillId="0" borderId="10" xfId="2" applyNumberFormat="1" applyFont="1" applyBorder="1" applyAlignment="1">
      <alignment horizontal="right"/>
    </xf>
    <xf numFmtId="165" fontId="20" fillId="0" borderId="10" xfId="2" applyNumberFormat="1" applyFont="1" applyBorder="1" applyAlignment="1">
      <alignment horizontal="right" indent="2"/>
    </xf>
    <xf numFmtId="165" fontId="20" fillId="0" borderId="10" xfId="2" applyNumberFormat="1" applyFont="1" applyBorder="1" applyAlignment="1">
      <alignment horizontal="right" indent="1"/>
    </xf>
    <xf numFmtId="0" fontId="20" fillId="0" borderId="10" xfId="2" applyFont="1" applyBorder="1"/>
    <xf numFmtId="3" fontId="29" fillId="0" borderId="0" xfId="2" applyNumberFormat="1" applyFont="1" applyAlignment="1">
      <alignment horizontal="right" wrapText="1" indent="1"/>
    </xf>
    <xf numFmtId="3" fontId="29" fillId="0" borderId="0" xfId="2" applyNumberFormat="1" applyFont="1" applyAlignment="1">
      <alignment horizontal="right" wrapText="1" indent="3"/>
    </xf>
    <xf numFmtId="3" fontId="29" fillId="0" borderId="0" xfId="2" applyNumberFormat="1" applyFont="1" applyAlignment="1">
      <alignment horizontal="right" wrapText="1" indent="5"/>
    </xf>
    <xf numFmtId="3" fontId="20" fillId="0" borderId="0" xfId="2" applyNumberFormat="1" applyFont="1" applyAlignment="1">
      <alignment horizontal="right" wrapText="1" indent="1"/>
    </xf>
    <xf numFmtId="41" fontId="29" fillId="0" borderId="0" xfId="2" applyNumberFormat="1" applyFont="1" applyAlignment="1">
      <alignment horizontal="right" wrapText="1" indent="1"/>
    </xf>
    <xf numFmtId="41" fontId="29" fillId="0" borderId="0" xfId="2" applyNumberFormat="1" applyFont="1" applyAlignment="1">
      <alignment horizontal="right" wrapText="1" indent="4"/>
    </xf>
    <xf numFmtId="41" fontId="29" fillId="0" borderId="0" xfId="2" applyNumberFormat="1" applyFont="1" applyAlignment="1">
      <alignment horizontal="right" wrapText="1" indent="6"/>
    </xf>
    <xf numFmtId="3" fontId="20" fillId="0" borderId="0" xfId="2" applyNumberFormat="1" applyFont="1" applyAlignment="1">
      <alignment horizontal="right" wrapText="1" indent="3"/>
    </xf>
    <xf numFmtId="3" fontId="20" fillId="0" borderId="0" xfId="2" applyNumberFormat="1" applyFont="1" applyAlignment="1">
      <alignment horizontal="right" wrapText="1" indent="5"/>
    </xf>
    <xf numFmtId="0" fontId="20" fillId="0" borderId="0" xfId="2" applyFont="1" applyAlignment="1">
      <alignment horizontal="left" indent="4"/>
    </xf>
    <xf numFmtId="3" fontId="29" fillId="0" borderId="0" xfId="2" applyNumberFormat="1" applyFont="1" applyAlignment="1">
      <alignment horizontal="right" wrapText="1" indent="4"/>
    </xf>
    <xf numFmtId="3" fontId="29" fillId="0" borderId="0" xfId="2" applyNumberFormat="1" applyFont="1" applyAlignment="1">
      <alignment horizontal="right" wrapText="1" indent="6"/>
    </xf>
    <xf numFmtId="0" fontId="30" fillId="0" borderId="0" xfId="2" applyFont="1"/>
    <xf numFmtId="41" fontId="29" fillId="0" borderId="0" xfId="2" applyNumberFormat="1" applyFont="1" applyAlignment="1">
      <alignment horizontal="right" vertical="center" wrapText="1" indent="1"/>
    </xf>
    <xf numFmtId="41" fontId="29" fillId="0" borderId="0" xfId="2" applyNumberFormat="1" applyFont="1" applyAlignment="1">
      <alignment horizontal="right" vertical="center" wrapText="1" indent="4"/>
    </xf>
    <xf numFmtId="41" fontId="29" fillId="0" borderId="0" xfId="2" applyNumberFormat="1" applyFont="1" applyAlignment="1">
      <alignment horizontal="right" vertical="center" wrapText="1" indent="6"/>
    </xf>
    <xf numFmtId="41" fontId="29" fillId="0" borderId="0" xfId="2" applyNumberFormat="1" applyFont="1" applyAlignment="1">
      <alignment horizontal="right" wrapText="1" indent="3"/>
    </xf>
    <xf numFmtId="41" fontId="29" fillId="0" borderId="0" xfId="2" applyNumberFormat="1" applyFont="1" applyAlignment="1">
      <alignment horizontal="right" wrapText="1" indent="5"/>
    </xf>
    <xf numFmtId="3" fontId="32" fillId="0" borderId="0" xfId="2" applyNumberFormat="1" applyFont="1" applyAlignment="1">
      <alignment horizontal="right" wrapText="1" indent="1"/>
    </xf>
    <xf numFmtId="3" fontId="32" fillId="0" borderId="0" xfId="2" applyNumberFormat="1" applyFont="1" applyAlignment="1">
      <alignment horizontal="right" wrapText="1" indent="3"/>
    </xf>
    <xf numFmtId="3" fontId="32" fillId="0" borderId="0" xfId="2" applyNumberFormat="1" applyFont="1" applyAlignment="1">
      <alignment horizontal="right" wrapText="1" indent="5"/>
    </xf>
    <xf numFmtId="3" fontId="32" fillId="0" borderId="0" xfId="2" applyNumberFormat="1" applyFont="1" applyAlignment="1">
      <alignment horizontal="right" wrapText="1" indent="4"/>
    </xf>
    <xf numFmtId="3" fontId="32" fillId="0" borderId="0" xfId="2" applyNumberFormat="1" applyFont="1" applyAlignment="1">
      <alignment horizontal="right" wrapText="1" indent="6"/>
    </xf>
    <xf numFmtId="0" fontId="32" fillId="0" borderId="0" xfId="2" applyFont="1" applyAlignment="1">
      <alignment horizontal="left" indent="4"/>
    </xf>
    <xf numFmtId="0" fontId="32" fillId="0" borderId="0" xfId="2" applyFont="1"/>
    <xf numFmtId="0" fontId="33" fillId="0" borderId="12" xfId="3" applyFont="1" applyFill="1" applyBorder="1" applyAlignment="1">
      <alignment horizontal="center" vertical="center" wrapText="1"/>
    </xf>
    <xf numFmtId="166" fontId="29" fillId="0" borderId="0" xfId="3" applyNumberFormat="1" applyFont="1" applyFill="1" applyBorder="1" applyAlignment="1" applyProtection="1">
      <alignment horizontal="center" vertical="center" wrapText="1"/>
    </xf>
    <xf numFmtId="0" fontId="29" fillId="0" borderId="16" xfId="3" applyFont="1" applyFill="1" applyBorder="1" applyAlignment="1" applyProtection="1">
      <alignment horizontal="center"/>
    </xf>
    <xf numFmtId="0" fontId="29" fillId="0" borderId="0" xfId="2" applyFont="1" applyAlignment="1"/>
    <xf numFmtId="0" fontId="29" fillId="0" borderId="0" xfId="1720" applyFont="1"/>
    <xf numFmtId="0" fontId="20" fillId="0" borderId="0" xfId="1720" applyFont="1"/>
    <xf numFmtId="0" fontId="68" fillId="0" borderId="0" xfId="1720" applyFont="1"/>
    <xf numFmtId="0" fontId="68" fillId="0" borderId="0" xfId="1720" applyFont="1" applyFill="1"/>
    <xf numFmtId="196" fontId="29" fillId="0" borderId="0" xfId="1" applyNumberFormat="1" applyFont="1"/>
    <xf numFmtId="0" fontId="69" fillId="0" borderId="0" xfId="2" applyFont="1"/>
    <xf numFmtId="0" fontId="70" fillId="0" borderId="0" xfId="1720" applyFont="1" applyFill="1" applyAlignment="1">
      <alignment horizontal="center" vertical="center" wrapText="1"/>
    </xf>
    <xf numFmtId="1" fontId="68" fillId="0" borderId="0" xfId="1720" applyNumberFormat="1" applyFont="1" applyFill="1"/>
    <xf numFmtId="165" fontId="68" fillId="0" borderId="0" xfId="1720" applyNumberFormat="1" applyFont="1" applyFill="1"/>
    <xf numFmtId="0" fontId="69" fillId="0" borderId="0" xfId="2" applyFont="1" applyAlignment="1">
      <alignment horizontal="left"/>
    </xf>
    <xf numFmtId="1" fontId="71" fillId="0" borderId="0" xfId="3" applyNumberFormat="1" applyFont="1" applyFill="1" applyBorder="1" applyAlignment="1">
      <alignment wrapText="1"/>
    </xf>
    <xf numFmtId="0" fontId="68" fillId="0" borderId="0" xfId="1720" applyFont="1" applyFill="1" applyAlignment="1" applyProtection="1">
      <alignment horizontal="center"/>
    </xf>
    <xf numFmtId="0" fontId="72" fillId="0" borderId="0" xfId="1720" applyFont="1" applyFill="1" applyAlignment="1">
      <alignment horizontal="left" vertical="center" wrapText="1"/>
    </xf>
    <xf numFmtId="0" fontId="73" fillId="0" borderId="26" xfId="1720" applyFont="1" applyBorder="1" applyAlignment="1">
      <alignment horizontal="center"/>
    </xf>
    <xf numFmtId="0" fontId="73" fillId="0" borderId="27" xfId="1720" applyFont="1" applyBorder="1" applyAlignment="1">
      <alignment horizontal="center"/>
    </xf>
    <xf numFmtId="0" fontId="29" fillId="0" borderId="28" xfId="1720" applyFont="1" applyBorder="1"/>
    <xf numFmtId="0" fontId="74" fillId="0" borderId="0" xfId="1720" applyFont="1" applyFill="1" applyAlignment="1">
      <alignment vertical="center" wrapText="1"/>
    </xf>
    <xf numFmtId="0" fontId="29" fillId="0" borderId="0" xfId="1720" applyFont="1" applyFill="1"/>
    <xf numFmtId="0" fontId="29" fillId="0" borderId="29" xfId="1720" applyFont="1" applyBorder="1" applyAlignment="1">
      <alignment horizontal="center"/>
    </xf>
    <xf numFmtId="0" fontId="29" fillId="0" borderId="0" xfId="1720" applyFont="1" applyBorder="1" applyAlignment="1">
      <alignment horizontal="center"/>
    </xf>
    <xf numFmtId="0" fontId="29" fillId="0" borderId="30" xfId="1720" applyFont="1" applyBorder="1"/>
    <xf numFmtId="0" fontId="74" fillId="0" borderId="0" xfId="1720" applyFont="1" applyFill="1" applyAlignment="1">
      <alignment horizontal="left" vertical="center" wrapText="1" indent="2"/>
    </xf>
    <xf numFmtId="0" fontId="29" fillId="0" borderId="30" xfId="3" applyFont="1" applyFill="1" applyBorder="1" applyAlignment="1"/>
    <xf numFmtId="0" fontId="29" fillId="0" borderId="30" xfId="3" applyFont="1" applyFill="1" applyBorder="1" applyAlignment="1" applyProtection="1">
      <alignment horizontal="left"/>
    </xf>
    <xf numFmtId="0" fontId="73" fillId="0" borderId="0" xfId="3" applyNumberFormat="1" applyFont="1" applyFill="1" applyBorder="1" applyAlignment="1"/>
    <xf numFmtId="0" fontId="29" fillId="0" borderId="31" xfId="1720" applyFont="1" applyBorder="1" applyAlignment="1">
      <alignment horizontal="center"/>
    </xf>
    <xf numFmtId="0" fontId="29" fillId="0" borderId="32" xfId="1720" applyFont="1" applyBorder="1" applyAlignment="1">
      <alignment horizontal="center"/>
    </xf>
    <xf numFmtId="0" fontId="29" fillId="0" borderId="33" xfId="3" applyFont="1" applyFill="1" applyBorder="1" applyAlignment="1" applyProtection="1">
      <alignment horizontal="left"/>
    </xf>
    <xf numFmtId="37" fontId="29" fillId="0" borderId="0" xfId="1720" applyNumberFormat="1" applyFont="1" applyFill="1"/>
    <xf numFmtId="164" fontId="29" fillId="0" borderId="0" xfId="1720" applyNumberFormat="1" applyFont="1" applyFill="1" applyAlignment="1">
      <alignment horizontal="right"/>
    </xf>
    <xf numFmtId="37" fontId="29" fillId="0" borderId="0" xfId="1720" applyNumberFormat="1" applyFont="1" applyFill="1" applyProtection="1"/>
    <xf numFmtId="0" fontId="73" fillId="0" borderId="0" xfId="1720" applyFont="1" applyAlignment="1">
      <alignment horizontal="center"/>
    </xf>
    <xf numFmtId="3" fontId="73" fillId="0" borderId="0" xfId="1720" applyNumberFormat="1" applyFont="1" applyFill="1"/>
    <xf numFmtId="164" fontId="29" fillId="0" borderId="0" xfId="1720" applyNumberFormat="1" applyFont="1" applyFill="1" applyAlignment="1" applyProtection="1">
      <alignment horizontal="right"/>
    </xf>
    <xf numFmtId="0" fontId="29" fillId="56" borderId="26" xfId="1720" applyFont="1" applyFill="1" applyBorder="1" applyAlignment="1">
      <alignment horizontal="center"/>
    </xf>
    <xf numFmtId="0" fontId="29" fillId="56" borderId="27" xfId="1720" applyFont="1" applyFill="1" applyBorder="1" applyAlignment="1">
      <alignment horizontal="center"/>
    </xf>
    <xf numFmtId="0" fontId="29" fillId="56" borderId="28" xfId="3" applyFont="1" applyFill="1" applyBorder="1"/>
    <xf numFmtId="1" fontId="29" fillId="0" borderId="0" xfId="1720" applyNumberFormat="1" applyFont="1" applyFill="1" applyAlignment="1">
      <alignment horizontal="center"/>
    </xf>
    <xf numFmtId="165" fontId="29" fillId="0" borderId="0" xfId="1720" applyNumberFormat="1" applyFont="1" applyFill="1"/>
    <xf numFmtId="0" fontId="29" fillId="0" borderId="0" xfId="3" applyFont="1" applyFill="1" applyBorder="1"/>
    <xf numFmtId="0" fontId="29" fillId="57" borderId="29" xfId="1720" applyFont="1" applyFill="1" applyBorder="1" applyAlignment="1">
      <alignment horizontal="center"/>
    </xf>
    <xf numFmtId="0" fontId="29" fillId="57" borderId="0" xfId="1720" applyFont="1" applyFill="1" applyBorder="1" applyAlignment="1">
      <alignment horizontal="center"/>
    </xf>
    <xf numFmtId="0" fontId="29" fillId="57" borderId="30" xfId="3" applyFont="1" applyFill="1" applyBorder="1"/>
    <xf numFmtId="0" fontId="29" fillId="56" borderId="29" xfId="1720" applyFont="1" applyFill="1" applyBorder="1" applyAlignment="1">
      <alignment horizontal="center"/>
    </xf>
    <xf numFmtId="0" fontId="29" fillId="56" borderId="0" xfId="1720" applyFont="1" applyFill="1" applyBorder="1" applyAlignment="1">
      <alignment horizontal="center"/>
    </xf>
    <xf numFmtId="0" fontId="29" fillId="56" borderId="30" xfId="3" applyFont="1" applyFill="1" applyBorder="1"/>
    <xf numFmtId="0" fontId="29" fillId="0" borderId="29" xfId="1720" applyFont="1" applyFill="1" applyBorder="1" applyAlignment="1">
      <alignment horizontal="center"/>
    </xf>
    <xf numFmtId="0" fontId="29" fillId="0" borderId="0" xfId="1720" applyFont="1" applyFill="1" applyBorder="1" applyAlignment="1">
      <alignment horizontal="center"/>
    </xf>
    <xf numFmtId="0" fontId="73" fillId="0" borderId="0" xfId="1720" applyFont="1" applyFill="1" applyAlignment="1" applyProtection="1">
      <alignment horizontal="left"/>
    </xf>
    <xf numFmtId="0" fontId="29" fillId="56" borderId="30" xfId="3" applyFont="1" applyFill="1" applyBorder="1" applyAlignment="1" applyProtection="1">
      <alignment horizontal="left"/>
    </xf>
    <xf numFmtId="0" fontId="29" fillId="57" borderId="30" xfId="3" applyFont="1" applyFill="1" applyBorder="1" applyAlignment="1" applyProtection="1">
      <alignment horizontal="left"/>
    </xf>
    <xf numFmtId="0" fontId="29" fillId="0" borderId="0" xfId="1720" applyFont="1" applyFill="1" applyAlignment="1" applyProtection="1">
      <alignment horizontal="left"/>
    </xf>
    <xf numFmtId="0" fontId="29" fillId="0" borderId="0" xfId="1720" applyFont="1" applyFill="1" applyAlignment="1" applyProtection="1"/>
    <xf numFmtId="0" fontId="29" fillId="57" borderId="31" xfId="1720" applyFont="1" applyFill="1" applyBorder="1" applyAlignment="1">
      <alignment horizontal="center"/>
    </xf>
    <xf numFmtId="0" fontId="29" fillId="57" borderId="32" xfId="1720" applyFont="1" applyFill="1" applyBorder="1" applyAlignment="1">
      <alignment horizontal="center"/>
    </xf>
    <xf numFmtId="0" fontId="29" fillId="57" borderId="33" xfId="3" applyFont="1" applyFill="1" applyBorder="1" applyAlignment="1" applyProtection="1">
      <alignment horizontal="left"/>
    </xf>
    <xf numFmtId="37" fontId="75" fillId="0" borderId="0" xfId="1720" applyNumberFormat="1" applyFont="1" applyFill="1" applyProtection="1"/>
    <xf numFmtId="0" fontId="73" fillId="0" borderId="0" xfId="1720" applyFont="1" applyFill="1"/>
    <xf numFmtId="37" fontId="73" fillId="0" borderId="0" xfId="1720" applyNumberFormat="1" applyFont="1" applyFill="1" applyProtection="1"/>
    <xf numFmtId="1" fontId="76" fillId="0" borderId="0" xfId="1720" applyNumberFormat="1" applyFont="1" applyFill="1" applyAlignment="1">
      <alignment horizontal="center"/>
    </xf>
    <xf numFmtId="37" fontId="77" fillId="0" borderId="0" xfId="1720" applyNumberFormat="1" applyFont="1" applyFill="1"/>
    <xf numFmtId="164" fontId="77" fillId="0" borderId="0" xfId="1720" applyNumberFormat="1" applyFont="1" applyFill="1" applyAlignment="1">
      <alignment horizontal="right"/>
    </xf>
    <xf numFmtId="0" fontId="77" fillId="0" borderId="0" xfId="1720" applyFont="1" applyFill="1"/>
    <xf numFmtId="1" fontId="76" fillId="0" borderId="0" xfId="1720" applyNumberFormat="1" applyFont="1" applyFill="1" applyAlignment="1">
      <alignment horizontal="left"/>
    </xf>
    <xf numFmtId="37" fontId="77" fillId="0" borderId="0" xfId="1720" applyNumberFormat="1" applyFont="1" applyFill="1" applyProtection="1"/>
    <xf numFmtId="1" fontId="77" fillId="0" borderId="0" xfId="1720" applyNumberFormat="1" applyFont="1" applyFill="1"/>
    <xf numFmtId="165" fontId="76" fillId="0" borderId="0" xfId="1720" applyNumberFormat="1" applyFont="1" applyFill="1"/>
    <xf numFmtId="0" fontId="76" fillId="0" borderId="0" xfId="3" applyFont="1" applyFill="1" applyBorder="1"/>
    <xf numFmtId="0" fontId="76" fillId="0" borderId="0" xfId="1720" applyFont="1" applyFill="1"/>
    <xf numFmtId="0" fontId="76" fillId="0" borderId="0" xfId="1720" applyFont="1" applyFill="1" applyAlignment="1">
      <alignment horizontal="center"/>
    </xf>
    <xf numFmtId="0" fontId="76" fillId="0" borderId="0" xfId="1720" applyFont="1" applyFill="1" applyAlignment="1" applyProtection="1">
      <alignment horizontal="center"/>
    </xf>
    <xf numFmtId="0" fontId="77" fillId="0" borderId="0" xfId="1720" applyFont="1" applyFill="1" applyAlignment="1">
      <alignment horizontal="center"/>
    </xf>
    <xf numFmtId="37" fontId="29" fillId="0" borderId="0" xfId="1720" applyNumberFormat="1" applyFont="1" applyFill="1" applyAlignment="1" applyProtection="1"/>
    <xf numFmtId="37" fontId="29" fillId="0" borderId="0" xfId="1720" applyNumberFormat="1" applyFont="1" applyFill="1" applyAlignment="1" applyProtection="1">
      <alignment horizontal="right"/>
    </xf>
    <xf numFmtId="37" fontId="68" fillId="0" borderId="0" xfId="1720" applyNumberFormat="1" applyFont="1" applyFill="1"/>
    <xf numFmtId="37" fontId="68" fillId="0" borderId="0" xfId="1720" applyNumberFormat="1" applyFont="1" applyFill="1" applyAlignment="1" applyProtection="1"/>
    <xf numFmtId="37" fontId="68" fillId="0" borderId="0" xfId="1720" applyNumberFormat="1" applyFont="1" applyFill="1" applyAlignment="1" applyProtection="1">
      <alignment horizontal="right"/>
    </xf>
    <xf numFmtId="0" fontId="68" fillId="0" borderId="0" xfId="1720" applyFont="1" applyFill="1" applyAlignment="1" applyProtection="1">
      <alignment horizontal="left"/>
    </xf>
    <xf numFmtId="166" fontId="29" fillId="0" borderId="11" xfId="3" applyNumberFormat="1" applyFont="1" applyFill="1" applyBorder="1" applyAlignment="1" applyProtection="1">
      <alignment horizontal="center" vertical="center" wrapText="1"/>
    </xf>
    <xf numFmtId="0" fontId="33" fillId="0" borderId="11" xfId="3" applyFont="1" applyFill="1" applyBorder="1" applyAlignment="1">
      <alignment horizontal="center" vertical="center" wrapText="1"/>
    </xf>
    <xf numFmtId="0" fontId="29" fillId="0" borderId="11" xfId="3" applyFont="1" applyFill="1" applyBorder="1" applyAlignment="1" applyProtection="1">
      <alignment horizontal="left" vertical="center" indent="4"/>
    </xf>
    <xf numFmtId="0" fontId="29" fillId="0" borderId="15" xfId="3" applyFont="1" applyFill="1" applyBorder="1" applyAlignment="1" applyProtection="1">
      <alignment horizontal="center"/>
    </xf>
    <xf numFmtId="0" fontId="29" fillId="0" borderId="14" xfId="3" applyFont="1" applyFill="1" applyBorder="1" applyAlignment="1" applyProtection="1">
      <alignment horizontal="center"/>
    </xf>
    <xf numFmtId="0" fontId="29" fillId="0" borderId="13" xfId="3" applyFont="1" applyFill="1" applyBorder="1" applyAlignment="1" applyProtection="1">
      <alignment horizontal="center"/>
    </xf>
  </cellXfs>
  <cellStyles count="42773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59 2" xfId="2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Establecimientos hoteleros (%) 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de la capital e interior del país. Año 2020</a:t>
            </a:r>
          </a:p>
        </c:rich>
      </c:tx>
      <c:layout>
        <c:manualLayout>
          <c:xMode val="edge"/>
          <c:yMode val="edge"/>
          <c:x val="0.30813118344483958"/>
          <c:y val="6.1903327728042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274547855509323"/>
          <c:y val="0.19500315007339911"/>
          <c:w val="0.6149130416862485"/>
          <c:h val="0.59735044682092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'Graf-14.1_A_20'!$B$3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93AE0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'Graf-14.1_A_20'!$A$4:$A$10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'Graf-14.1_A_20'!$B$4:$B$10</c:f>
              <c:numCache>
                <c:formatCode>0.0</c:formatCode>
                <c:ptCount val="7"/>
                <c:pt idx="0">
                  <c:v>17.699115044247787</c:v>
                </c:pt>
                <c:pt idx="1">
                  <c:v>3.5398230088495577</c:v>
                </c:pt>
                <c:pt idx="2">
                  <c:v>6.1946902654867255</c:v>
                </c:pt>
                <c:pt idx="3">
                  <c:v>0</c:v>
                </c:pt>
                <c:pt idx="4">
                  <c:v>5.3097345132743365</c:v>
                </c:pt>
                <c:pt idx="5">
                  <c:v>3.5398230088495577</c:v>
                </c:pt>
                <c:pt idx="6">
                  <c:v>63.716814159292035</c:v>
                </c:pt>
              </c:numCache>
            </c:numRef>
          </c:val>
        </c:ser>
        <c:ser>
          <c:idx val="1"/>
          <c:order val="1"/>
          <c:tx>
            <c:strRef>
              <c:f>'Graf-14.1_A_20'!$C$3</c:f>
              <c:strCache>
                <c:ptCount val="1"/>
                <c:pt idx="0">
                  <c:v>Interior</c:v>
                </c:pt>
              </c:strCache>
            </c:strRef>
          </c:tx>
          <c:spPr>
            <a:solidFill>
              <a:srgbClr val="F4FE2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'Graf-14.1_A_20'!$A$4:$A$10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'Graf-14.1_A_20'!$C$4:$C$10</c:f>
              <c:numCache>
                <c:formatCode>0.0</c:formatCode>
                <c:ptCount val="7"/>
                <c:pt idx="0">
                  <c:v>4.6910755148741421</c:v>
                </c:pt>
                <c:pt idx="1">
                  <c:v>0.11441647597254005</c:v>
                </c:pt>
                <c:pt idx="2">
                  <c:v>1.4874141876430207</c:v>
                </c:pt>
                <c:pt idx="3">
                  <c:v>28.489702517162474</c:v>
                </c:pt>
                <c:pt idx="4">
                  <c:v>10.411899313501143</c:v>
                </c:pt>
                <c:pt idx="5">
                  <c:v>14.988558352402745</c:v>
                </c:pt>
                <c:pt idx="6">
                  <c:v>39.816933638443935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75744"/>
        <c:axId val="92995584"/>
      </c:barChart>
      <c:catAx>
        <c:axId val="93775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Categoría</a:t>
                </a:r>
              </a:p>
            </c:rich>
          </c:tx>
          <c:layout>
            <c:manualLayout>
              <c:xMode val="edge"/>
              <c:yMode val="edge"/>
              <c:x val="4.2931803958130288E-2"/>
              <c:y val="0.40050417012384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92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9558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377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96348460039584"/>
          <c:y val="0.82335370797270657"/>
          <c:w val="0.25312652743154102"/>
          <c:h val="3.553497878054361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5748031496063" l="1.9685039370078741" r="1.574803149606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476251</xdr:colOff>
      <xdr:row>0</xdr:row>
      <xdr:rowOff>74083</xdr:rowOff>
    </xdr:from>
    <xdr:to>
      <xdr:col>15</xdr:col>
      <xdr:colOff>553788</xdr:colOff>
      <xdr:row>54</xdr:row>
      <xdr:rowOff>45134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84667</xdr:colOff>
      <xdr:row>25</xdr:row>
      <xdr:rowOff>63492</xdr:rowOff>
    </xdr:from>
    <xdr:to>
      <xdr:col>5</xdr:col>
      <xdr:colOff>0</xdr:colOff>
      <xdr:row>25</xdr:row>
      <xdr:rowOff>74076</xdr:rowOff>
    </xdr:to>
    <xdr:cxnSp macro="">
      <xdr:nvCxnSpPr>
        <xdr:cNvPr id="3" name="2 Conector recto"/>
        <xdr:cNvCxnSpPr/>
      </xdr:nvCxnSpPr>
      <xdr:spPr>
        <a:xfrm flipV="1">
          <a:off x="84667" y="4825992"/>
          <a:ext cx="3582458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110067</xdr:colOff>
      <xdr:row>24</xdr:row>
      <xdr:rowOff>14809</xdr:rowOff>
    </xdr:from>
    <xdr:to>
      <xdr:col>5</xdr:col>
      <xdr:colOff>25400</xdr:colOff>
      <xdr:row>24</xdr:row>
      <xdr:rowOff>25393</xdr:rowOff>
    </xdr:to>
    <xdr:cxnSp macro="">
      <xdr:nvCxnSpPr>
        <xdr:cNvPr id="4" name="3 Conector recto"/>
        <xdr:cNvCxnSpPr/>
      </xdr:nvCxnSpPr>
      <xdr:spPr>
        <a:xfrm flipV="1">
          <a:off x="110067" y="4586809"/>
          <a:ext cx="3582458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22</xdr:row>
      <xdr:rowOff>148159</xdr:rowOff>
    </xdr:from>
    <xdr:to>
      <xdr:col>5</xdr:col>
      <xdr:colOff>0</xdr:colOff>
      <xdr:row>22</xdr:row>
      <xdr:rowOff>158743</xdr:rowOff>
    </xdr:to>
    <xdr:cxnSp macro="">
      <xdr:nvCxnSpPr>
        <xdr:cNvPr id="5" name="4 Conector recto"/>
        <xdr:cNvCxnSpPr/>
      </xdr:nvCxnSpPr>
      <xdr:spPr>
        <a:xfrm flipV="1">
          <a:off x="84667" y="4339159"/>
          <a:ext cx="3582458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20</xdr:row>
      <xdr:rowOff>120642</xdr:rowOff>
    </xdr:from>
    <xdr:to>
      <xdr:col>4</xdr:col>
      <xdr:colOff>734482</xdr:colOff>
      <xdr:row>20</xdr:row>
      <xdr:rowOff>131226</xdr:rowOff>
    </xdr:to>
    <xdr:cxnSp macro="">
      <xdr:nvCxnSpPr>
        <xdr:cNvPr id="6" name="5 Conector recto"/>
        <xdr:cNvCxnSpPr/>
      </xdr:nvCxnSpPr>
      <xdr:spPr>
        <a:xfrm flipV="1">
          <a:off x="57149" y="3930642"/>
          <a:ext cx="3611033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50799</xdr:colOff>
      <xdr:row>19</xdr:row>
      <xdr:rowOff>93125</xdr:rowOff>
    </xdr:from>
    <xdr:to>
      <xdr:col>4</xdr:col>
      <xdr:colOff>728132</xdr:colOff>
      <xdr:row>19</xdr:row>
      <xdr:rowOff>103709</xdr:rowOff>
    </xdr:to>
    <xdr:cxnSp macro="">
      <xdr:nvCxnSpPr>
        <xdr:cNvPr id="7" name="6 Conector recto"/>
        <xdr:cNvCxnSpPr/>
      </xdr:nvCxnSpPr>
      <xdr:spPr>
        <a:xfrm flipV="1">
          <a:off x="50799" y="3712625"/>
          <a:ext cx="3611033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55033</xdr:colOff>
      <xdr:row>18</xdr:row>
      <xdr:rowOff>65609</xdr:rowOff>
    </xdr:from>
    <xdr:to>
      <xdr:col>4</xdr:col>
      <xdr:colOff>732366</xdr:colOff>
      <xdr:row>18</xdr:row>
      <xdr:rowOff>76193</xdr:rowOff>
    </xdr:to>
    <xdr:cxnSp macro="">
      <xdr:nvCxnSpPr>
        <xdr:cNvPr id="8" name="7 Conector recto"/>
        <xdr:cNvCxnSpPr/>
      </xdr:nvCxnSpPr>
      <xdr:spPr>
        <a:xfrm flipV="1">
          <a:off x="55033" y="3494609"/>
          <a:ext cx="3611033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0.03937</cdr:x>
      <cdr:y>0.94051</cdr:y>
    </cdr:from>
    <cdr:to>
      <cdr:x>0.16556</cdr:x>
      <cdr:y>0.96908</cdr:y>
    </cdr:to>
    <cdr:sp macro="" textlink="">
      <cdr:nvSpPr>
        <cdr:cNvPr id="819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27" y="5245490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14.1.</a:t>
          </a:r>
        </a:p>
      </cdr:txBody>
    </cdr:sp>
  </cdr:relSizeAnchor>
  <cdr:relSizeAnchor xmlns:cdr="http://schemas.openxmlformats.org/drawingml/2006/chartDrawing">
    <cdr:from>
      <cdr:x>0.02699</cdr:x>
      <cdr:y>0.8849</cdr:y>
    </cdr:from>
    <cdr:to>
      <cdr:x>0.83304</cdr:x>
      <cdr:y>0.93851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18432" y="5170224"/>
          <a:ext cx="6523435" cy="313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*/ Incluye: Resort, Camping y afines, Albergues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 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Hostales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 Establecimientos de turismo de granja rural.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6"/>
  <sheetViews>
    <sheetView showGridLines="0" tabSelected="1" zoomScale="90" zoomScaleNormal="90" workbookViewId="0">
      <selection activeCell="B2" sqref="B2"/>
    </sheetView>
  </sheetViews>
  <sheetFormatPr baseColWidth="10" defaultColWidth="14.42578125" defaultRowHeight="15" customHeight="1"/>
  <cols>
    <col min="1" max="1" width="2.7109375" style="1" customWidth="1"/>
    <col min="2" max="2" width="37.5703125" style="1" customWidth="1"/>
    <col min="3" max="3" width="15.85546875" style="1" customWidth="1"/>
    <col min="4" max="4" width="13" style="1" customWidth="1"/>
    <col min="5" max="5" width="9.140625" style="1" customWidth="1"/>
    <col min="6" max="6" width="2.28515625" style="1" customWidth="1"/>
    <col min="7" max="7" width="17" style="1" customWidth="1"/>
    <col min="8" max="8" width="14.42578125" style="1" customWidth="1"/>
    <col min="9" max="9" width="8.28515625" style="1" customWidth="1"/>
    <col min="10" max="10" width="2.28515625" style="1" customWidth="1"/>
    <col min="11" max="11" width="15.7109375" style="1" customWidth="1"/>
    <col min="12" max="12" width="13.5703125" style="1" customWidth="1"/>
    <col min="13" max="13" width="9.5703125" style="1" customWidth="1"/>
    <col min="14" max="26" width="11.42578125" style="1" customWidth="1"/>
    <col min="27" max="16384" width="14.42578125" style="1"/>
  </cols>
  <sheetData>
    <row r="1" spans="1:26" ht="15" customHeight="1">
      <c r="A1" s="10"/>
      <c r="B1" s="45" t="s">
        <v>30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.5" customHeight="1">
      <c r="A2" s="2"/>
      <c r="B2" s="10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126" t="s">
        <v>19</v>
      </c>
      <c r="C3" s="127" t="s">
        <v>18</v>
      </c>
      <c r="D3" s="128"/>
      <c r="E3" s="129"/>
      <c r="F3" s="44"/>
      <c r="G3" s="127" t="s">
        <v>17</v>
      </c>
      <c r="H3" s="128"/>
      <c r="I3" s="129"/>
      <c r="J3" s="44"/>
      <c r="K3" s="127" t="s">
        <v>16</v>
      </c>
      <c r="L3" s="128"/>
      <c r="M3" s="1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"/>
      <c r="B4" s="126"/>
      <c r="C4" s="124" t="s">
        <v>15</v>
      </c>
      <c r="D4" s="124" t="s">
        <v>14</v>
      </c>
      <c r="E4" s="124" t="s">
        <v>13</v>
      </c>
      <c r="F4" s="43"/>
      <c r="G4" s="124" t="s">
        <v>15</v>
      </c>
      <c r="H4" s="124" t="s">
        <v>14</v>
      </c>
      <c r="I4" s="124" t="s">
        <v>13</v>
      </c>
      <c r="J4" s="43"/>
      <c r="K4" s="124" t="s">
        <v>15</v>
      </c>
      <c r="L4" s="124" t="s">
        <v>14</v>
      </c>
      <c r="M4" s="124" t="s">
        <v>13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126"/>
      <c r="C5" s="125"/>
      <c r="D5" s="125"/>
      <c r="E5" s="125"/>
      <c r="F5" s="42"/>
      <c r="G5" s="125"/>
      <c r="H5" s="125"/>
      <c r="I5" s="125"/>
      <c r="J5" s="42"/>
      <c r="K5" s="125"/>
      <c r="L5" s="125"/>
      <c r="M5" s="12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.5" customHeight="1">
      <c r="A6" s="12"/>
      <c r="B6" s="26"/>
      <c r="C6" s="6"/>
      <c r="D6" s="10"/>
      <c r="E6" s="6"/>
      <c r="F6" s="6"/>
      <c r="G6" s="41"/>
      <c r="H6" s="41"/>
      <c r="I6" s="41"/>
      <c r="J6" s="41"/>
      <c r="K6" s="41"/>
      <c r="L6" s="41"/>
      <c r="M6" s="4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2"/>
      <c r="B7" s="40" t="s">
        <v>12</v>
      </c>
      <c r="C7" s="37">
        <v>987</v>
      </c>
      <c r="D7" s="36">
        <v>17033</v>
      </c>
      <c r="E7" s="35">
        <v>36308</v>
      </c>
      <c r="F7" s="35"/>
      <c r="G7" s="39">
        <v>113</v>
      </c>
      <c r="H7" s="38">
        <v>4252</v>
      </c>
      <c r="I7" s="35">
        <v>7702</v>
      </c>
      <c r="J7" s="35"/>
      <c r="K7" s="37">
        <v>874</v>
      </c>
      <c r="L7" s="36">
        <v>12781</v>
      </c>
      <c r="M7" s="35">
        <v>28606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.5" customHeight="1">
      <c r="A8" s="29"/>
      <c r="B8" s="40"/>
      <c r="C8" s="37"/>
      <c r="D8" s="36"/>
      <c r="E8" s="35"/>
      <c r="F8" s="35"/>
      <c r="G8" s="39"/>
      <c r="H8" s="38"/>
      <c r="I8" s="35"/>
      <c r="J8" s="35"/>
      <c r="K8" s="37"/>
      <c r="L8" s="36"/>
      <c r="M8" s="3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>
      <c r="A9" s="12"/>
      <c r="B9" s="26" t="s">
        <v>11</v>
      </c>
      <c r="C9" s="25">
        <v>420</v>
      </c>
      <c r="D9" s="24">
        <v>12270</v>
      </c>
      <c r="E9" s="20">
        <v>24330</v>
      </c>
      <c r="F9" s="20"/>
      <c r="G9" s="28">
        <v>72</v>
      </c>
      <c r="H9" s="27">
        <v>3615</v>
      </c>
      <c r="I9" s="17">
        <v>6231</v>
      </c>
      <c r="J9" s="20"/>
      <c r="K9" s="19">
        <v>348</v>
      </c>
      <c r="L9" s="18">
        <v>8655</v>
      </c>
      <c r="M9" s="17">
        <v>18099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2"/>
      <c r="B10" s="26" t="s">
        <v>10</v>
      </c>
      <c r="C10" s="25">
        <v>5</v>
      </c>
      <c r="D10" s="24">
        <v>163</v>
      </c>
      <c r="E10" s="20">
        <v>324</v>
      </c>
      <c r="F10" s="20"/>
      <c r="G10" s="28">
        <v>4</v>
      </c>
      <c r="H10" s="27">
        <v>144</v>
      </c>
      <c r="I10" s="17">
        <v>281</v>
      </c>
      <c r="J10" s="20"/>
      <c r="K10" s="34">
        <v>1</v>
      </c>
      <c r="L10" s="33">
        <v>19</v>
      </c>
      <c r="M10" s="21">
        <v>43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2"/>
      <c r="B11" s="26" t="s">
        <v>9</v>
      </c>
      <c r="C11" s="25">
        <v>20</v>
      </c>
      <c r="D11" s="24">
        <v>440</v>
      </c>
      <c r="E11" s="20">
        <v>824</v>
      </c>
      <c r="F11" s="20"/>
      <c r="G11" s="28">
        <v>7</v>
      </c>
      <c r="H11" s="27">
        <v>235</v>
      </c>
      <c r="I11" s="17">
        <v>337</v>
      </c>
      <c r="J11" s="20"/>
      <c r="K11" s="19">
        <v>13</v>
      </c>
      <c r="L11" s="18">
        <v>205</v>
      </c>
      <c r="M11" s="17">
        <v>487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2"/>
      <c r="B12" s="26" t="s">
        <v>8</v>
      </c>
      <c r="C12" s="25">
        <v>8</v>
      </c>
      <c r="D12" s="24">
        <v>351</v>
      </c>
      <c r="E12" s="20">
        <v>873</v>
      </c>
      <c r="F12" s="20"/>
      <c r="G12" s="32">
        <v>0</v>
      </c>
      <c r="H12" s="31">
        <v>0</v>
      </c>
      <c r="I12" s="30">
        <v>0</v>
      </c>
      <c r="J12" s="20"/>
      <c r="K12" s="19">
        <v>8</v>
      </c>
      <c r="L12" s="18">
        <v>351</v>
      </c>
      <c r="M12" s="17">
        <v>873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2"/>
      <c r="B13" s="26" t="s">
        <v>7</v>
      </c>
      <c r="C13" s="25">
        <v>135</v>
      </c>
      <c r="D13" s="24">
        <v>1432</v>
      </c>
      <c r="E13" s="20">
        <v>3265</v>
      </c>
      <c r="F13" s="20"/>
      <c r="G13" s="28">
        <v>4</v>
      </c>
      <c r="H13" s="27">
        <v>46</v>
      </c>
      <c r="I13" s="17">
        <v>92</v>
      </c>
      <c r="J13" s="20"/>
      <c r="K13" s="19">
        <v>131</v>
      </c>
      <c r="L13" s="18">
        <v>1386</v>
      </c>
      <c r="M13" s="17">
        <v>3173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9"/>
      <c r="B14" s="26" t="s">
        <v>6</v>
      </c>
      <c r="C14" s="25">
        <v>249</v>
      </c>
      <c r="D14" s="24">
        <v>1099</v>
      </c>
      <c r="E14" s="20">
        <v>2846</v>
      </c>
      <c r="F14" s="20"/>
      <c r="G14" s="23">
        <v>0</v>
      </c>
      <c r="H14" s="22">
        <v>0</v>
      </c>
      <c r="I14" s="21">
        <v>0</v>
      </c>
      <c r="J14" s="20"/>
      <c r="K14" s="19">
        <v>249</v>
      </c>
      <c r="L14" s="18">
        <v>1099</v>
      </c>
      <c r="M14" s="17">
        <v>2846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2"/>
      <c r="B15" s="26" t="s">
        <v>5</v>
      </c>
      <c r="C15" s="25">
        <v>97</v>
      </c>
      <c r="D15" s="24">
        <v>812</v>
      </c>
      <c r="E15" s="20">
        <v>1841</v>
      </c>
      <c r="F15" s="20"/>
      <c r="G15" s="28">
        <v>6</v>
      </c>
      <c r="H15" s="27">
        <v>35</v>
      </c>
      <c r="I15" s="17">
        <v>59</v>
      </c>
      <c r="J15" s="20"/>
      <c r="K15" s="19">
        <v>91</v>
      </c>
      <c r="L15" s="18">
        <v>777</v>
      </c>
      <c r="M15" s="17">
        <v>1782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2"/>
      <c r="B16" s="26" t="s">
        <v>4</v>
      </c>
      <c r="C16" s="25">
        <v>36</v>
      </c>
      <c r="D16" s="24">
        <v>304</v>
      </c>
      <c r="E16" s="20">
        <v>1358</v>
      </c>
      <c r="F16" s="20"/>
      <c r="G16" s="28">
        <v>20</v>
      </c>
      <c r="H16" s="27">
        <v>177</v>
      </c>
      <c r="I16" s="17">
        <v>702</v>
      </c>
      <c r="J16" s="20"/>
      <c r="K16" s="19">
        <v>16</v>
      </c>
      <c r="L16" s="18">
        <v>127</v>
      </c>
      <c r="M16" s="17">
        <v>656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0"/>
      <c r="B17" s="26" t="s">
        <v>3</v>
      </c>
      <c r="C17" s="25">
        <v>10</v>
      </c>
      <c r="D17" s="24">
        <v>100</v>
      </c>
      <c r="E17" s="20">
        <v>367</v>
      </c>
      <c r="F17" s="20"/>
      <c r="G17" s="23">
        <v>0</v>
      </c>
      <c r="H17" s="22">
        <v>0</v>
      </c>
      <c r="I17" s="21">
        <v>0</v>
      </c>
      <c r="J17" s="20"/>
      <c r="K17" s="19">
        <v>10</v>
      </c>
      <c r="L17" s="18">
        <v>100</v>
      </c>
      <c r="M17" s="17">
        <v>367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/>
      <c r="B18" s="26" t="s">
        <v>2</v>
      </c>
      <c r="C18" s="25">
        <v>7</v>
      </c>
      <c r="D18" s="24">
        <v>62</v>
      </c>
      <c r="E18" s="20">
        <v>280</v>
      </c>
      <c r="F18" s="20"/>
      <c r="G18" s="23">
        <v>0</v>
      </c>
      <c r="H18" s="22">
        <v>0</v>
      </c>
      <c r="I18" s="21">
        <v>0</v>
      </c>
      <c r="J18" s="20"/>
      <c r="K18" s="19">
        <v>7</v>
      </c>
      <c r="L18" s="18">
        <v>62</v>
      </c>
      <c r="M18" s="17">
        <v>280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.5" customHeight="1" thickBot="1">
      <c r="A19" s="12"/>
      <c r="B19" s="16"/>
      <c r="C19" s="13"/>
      <c r="D19" s="13"/>
      <c r="E19" s="13"/>
      <c r="F19" s="13"/>
      <c r="G19" s="13"/>
      <c r="H19" s="13"/>
      <c r="I19" s="13"/>
      <c r="J19" s="13"/>
      <c r="K19" s="15"/>
      <c r="L19" s="14"/>
      <c r="M19" s="13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4.5" customHeight="1">
      <c r="A20" s="12"/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"/>
      <c r="B21" s="9" t="s">
        <v>1</v>
      </c>
      <c r="C21" s="8"/>
      <c r="D21" s="8"/>
      <c r="E21" s="3"/>
      <c r="F21" s="3"/>
      <c r="G21" s="8"/>
      <c r="H21" s="8"/>
      <c r="I21" s="8"/>
      <c r="J21" s="8"/>
      <c r="K21" s="8"/>
      <c r="L21" s="8"/>
      <c r="M21" s="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.25" customHeight="1">
      <c r="A22" s="2"/>
      <c r="B22" s="7"/>
      <c r="C22" s="3"/>
      <c r="D22" s="3"/>
      <c r="E22" s="6"/>
      <c r="F22" s="6"/>
      <c r="G22" s="3"/>
      <c r="H22" s="3"/>
      <c r="I22" s="3"/>
      <c r="J22" s="3"/>
      <c r="K22" s="3"/>
      <c r="L22" s="3"/>
      <c r="M22" s="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>
      <c r="A23" s="2"/>
      <c r="B23" s="5" t="s">
        <v>0</v>
      </c>
      <c r="C23" s="3"/>
      <c r="D23" s="3"/>
      <c r="E23" s="3"/>
      <c r="F23" s="3"/>
      <c r="G23" s="4"/>
      <c r="H23" s="4"/>
      <c r="I23" s="4"/>
      <c r="J23" s="4"/>
      <c r="K23" s="4"/>
      <c r="L23" s="3"/>
      <c r="M23" s="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</sheetData>
  <mergeCells count="13">
    <mergeCell ref="I4:I5"/>
    <mergeCell ref="K4:K5"/>
    <mergeCell ref="L4:L5"/>
    <mergeCell ref="M4:M5"/>
    <mergeCell ref="B3:B5"/>
    <mergeCell ref="C3:E3"/>
    <mergeCell ref="G3:I3"/>
    <mergeCell ref="K3:M3"/>
    <mergeCell ref="C4:C5"/>
    <mergeCell ref="D4:D5"/>
    <mergeCell ref="E4:E5"/>
    <mergeCell ref="G4:G5"/>
    <mergeCell ref="H4:H5"/>
  </mergeCells>
  <pageMargins left="0.7" right="0.7" top="0.75" bottom="0.75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showGridLines="0" zoomScale="90" zoomScaleNormal="90" zoomScalePageLayoutView="70" workbookViewId="0"/>
  </sheetViews>
  <sheetFormatPr baseColWidth="10" defaultColWidth="11" defaultRowHeight="12.75"/>
  <cols>
    <col min="1" max="1" width="23.7109375" style="49" customWidth="1"/>
    <col min="2" max="2" width="10.85546875" style="49" customWidth="1"/>
    <col min="3" max="3" width="10.7109375" style="49" customWidth="1"/>
    <col min="4" max="4" width="8.42578125" style="49" customWidth="1"/>
    <col min="5" max="5" width="11.42578125" style="49" customWidth="1"/>
    <col min="6" max="6" width="8.42578125" style="49" customWidth="1"/>
    <col min="7" max="7" width="12.28515625" style="48" customWidth="1"/>
    <col min="8" max="8" width="11" style="48"/>
    <col min="9" max="9" width="11" style="47"/>
    <col min="10" max="16" width="11" style="46"/>
    <col min="17" max="17" width="2.5703125" style="46" hidden="1" customWidth="1"/>
    <col min="18" max="18" width="32.28515625" style="46" hidden="1" customWidth="1"/>
    <col min="19" max="20" width="0" style="46" hidden="1" customWidth="1"/>
    <col min="21" max="16384" width="11" style="46"/>
  </cols>
  <sheetData>
    <row r="1" spans="1:20">
      <c r="A1" s="123"/>
      <c r="B1" s="122"/>
      <c r="C1" s="121"/>
      <c r="D1" s="120"/>
    </row>
    <row r="2" spans="1:20">
      <c r="A2" s="97"/>
      <c r="B2" s="119"/>
      <c r="C2" s="118"/>
      <c r="D2" s="74"/>
      <c r="E2" s="63"/>
      <c r="F2" s="63"/>
    </row>
    <row r="3" spans="1:20">
      <c r="A3" s="117">
        <v>2020</v>
      </c>
      <c r="B3" s="116" t="s">
        <v>17</v>
      </c>
      <c r="C3" s="116" t="s">
        <v>16</v>
      </c>
      <c r="D3" s="116" t="s">
        <v>17</v>
      </c>
      <c r="E3" s="116" t="s">
        <v>16</v>
      </c>
      <c r="F3" s="115"/>
    </row>
    <row r="4" spans="1:20">
      <c r="A4" s="114" t="s">
        <v>29</v>
      </c>
      <c r="B4" s="112">
        <f t="shared" ref="B4:B10" si="0">(D4/$D$12)*100</f>
        <v>17.699115044247787</v>
      </c>
      <c r="C4" s="112">
        <f t="shared" ref="C4:C10" si="1">(E4/$E$12)*100</f>
        <v>4.6910755148741421</v>
      </c>
      <c r="D4" s="111">
        <v>20</v>
      </c>
      <c r="E4" s="111">
        <v>41</v>
      </c>
      <c r="F4" s="105">
        <f t="shared" ref="F4:F10" si="2">+D4+E4</f>
        <v>61</v>
      </c>
    </row>
    <row r="5" spans="1:20">
      <c r="A5" s="114" t="s">
        <v>10</v>
      </c>
      <c r="B5" s="112">
        <f t="shared" si="0"/>
        <v>3.5398230088495577</v>
      </c>
      <c r="C5" s="112">
        <f t="shared" si="1"/>
        <v>0.11441647597254005</v>
      </c>
      <c r="D5" s="111">
        <v>4</v>
      </c>
      <c r="E5" s="111">
        <v>1</v>
      </c>
      <c r="F5" s="105">
        <f t="shared" si="2"/>
        <v>5</v>
      </c>
    </row>
    <row r="6" spans="1:20">
      <c r="A6" s="114" t="s">
        <v>9</v>
      </c>
      <c r="B6" s="112">
        <f t="shared" si="0"/>
        <v>6.1946902654867255</v>
      </c>
      <c r="C6" s="112">
        <f t="shared" si="1"/>
        <v>1.4874141876430207</v>
      </c>
      <c r="D6" s="111">
        <v>7</v>
      </c>
      <c r="E6" s="111">
        <v>13</v>
      </c>
      <c r="F6" s="105">
        <f t="shared" si="2"/>
        <v>20</v>
      </c>
    </row>
    <row r="7" spans="1:20">
      <c r="A7" s="114" t="s">
        <v>23</v>
      </c>
      <c r="B7" s="112">
        <f t="shared" si="0"/>
        <v>0</v>
      </c>
      <c r="C7" s="112">
        <f t="shared" si="1"/>
        <v>28.489702517162474</v>
      </c>
      <c r="D7" s="111">
        <v>0</v>
      </c>
      <c r="E7" s="111">
        <v>249</v>
      </c>
      <c r="F7" s="105">
        <f t="shared" si="2"/>
        <v>249</v>
      </c>
    </row>
    <row r="8" spans="1:20">
      <c r="A8" s="114" t="s">
        <v>5</v>
      </c>
      <c r="B8" s="112">
        <f t="shared" si="0"/>
        <v>5.3097345132743365</v>
      </c>
      <c r="C8" s="112">
        <f t="shared" si="1"/>
        <v>10.411899313501143</v>
      </c>
      <c r="D8" s="111">
        <v>6</v>
      </c>
      <c r="E8" s="111">
        <v>91</v>
      </c>
      <c r="F8" s="105">
        <f t="shared" si="2"/>
        <v>97</v>
      </c>
    </row>
    <row r="9" spans="1:20">
      <c r="A9" s="114" t="s">
        <v>7</v>
      </c>
      <c r="B9" s="112">
        <f t="shared" si="0"/>
        <v>3.5398230088495577</v>
      </c>
      <c r="C9" s="112">
        <f t="shared" si="1"/>
        <v>14.988558352402745</v>
      </c>
      <c r="D9" s="111">
        <v>4</v>
      </c>
      <c r="E9" s="111">
        <v>131</v>
      </c>
      <c r="F9" s="105">
        <f t="shared" si="2"/>
        <v>135</v>
      </c>
    </row>
    <row r="10" spans="1:20">
      <c r="A10" s="113" t="s">
        <v>24</v>
      </c>
      <c r="B10" s="112">
        <f t="shared" si="0"/>
        <v>63.716814159292035</v>
      </c>
      <c r="C10" s="112">
        <f t="shared" si="1"/>
        <v>39.816933638443935</v>
      </c>
      <c r="D10" s="111">
        <v>72</v>
      </c>
      <c r="E10" s="111">
        <v>348</v>
      </c>
      <c r="F10" s="105">
        <f t="shared" si="2"/>
        <v>420</v>
      </c>
    </row>
    <row r="11" spans="1:20" ht="7.5" customHeight="1">
      <c r="A11" s="110"/>
      <c r="B11" s="108"/>
      <c r="C11" s="108"/>
      <c r="D11" s="108"/>
      <c r="E11" s="108"/>
      <c r="F11" s="109"/>
    </row>
    <row r="12" spans="1:20" ht="12" customHeight="1">
      <c r="A12" s="108"/>
      <c r="B12" s="107">
        <f>SUM(B4:B10)</f>
        <v>100</v>
      </c>
      <c r="C12" s="107">
        <f>SUM(C4:C10)</f>
        <v>100</v>
      </c>
      <c r="D12" s="106">
        <f>SUM(D4:D10)</f>
        <v>113</v>
      </c>
      <c r="E12" s="106">
        <f>SUM(E4:E10)</f>
        <v>874</v>
      </c>
      <c r="F12" s="105">
        <f>+D12+E12</f>
        <v>987</v>
      </c>
    </row>
    <row r="13" spans="1:20">
      <c r="A13" s="104"/>
      <c r="B13" s="104"/>
      <c r="C13" s="104"/>
      <c r="D13" s="103"/>
      <c r="E13" s="63"/>
      <c r="F13" s="63"/>
    </row>
    <row r="14" spans="1:20" ht="16.5" hidden="1">
      <c r="A14" s="102"/>
      <c r="B14" s="102"/>
      <c r="C14" s="76"/>
      <c r="D14" s="63"/>
      <c r="E14" s="63"/>
      <c r="F14" s="63"/>
      <c r="R14" s="101" t="s">
        <v>11</v>
      </c>
      <c r="S14" s="100">
        <v>69</v>
      </c>
      <c r="T14" s="99">
        <v>336</v>
      </c>
    </row>
    <row r="15" spans="1:20" hidden="1">
      <c r="A15" s="63"/>
      <c r="B15" s="63"/>
      <c r="C15" s="63"/>
      <c r="D15" s="98"/>
      <c r="E15" s="97"/>
      <c r="F15" s="63"/>
      <c r="R15" s="96" t="s">
        <v>9</v>
      </c>
      <c r="S15" s="87">
        <v>7</v>
      </c>
      <c r="T15" s="86">
        <v>13</v>
      </c>
    </row>
    <row r="16" spans="1:20" hidden="1">
      <c r="A16" s="63"/>
      <c r="B16" s="79"/>
      <c r="C16" s="79"/>
      <c r="D16" s="74"/>
      <c r="E16" s="74"/>
      <c r="F16" s="63"/>
      <c r="R16" s="96" t="s">
        <v>10</v>
      </c>
      <c r="S16" s="87">
        <v>1</v>
      </c>
      <c r="T16" s="86">
        <v>0</v>
      </c>
    </row>
    <row r="17" spans="1:20" hidden="1">
      <c r="A17" s="63"/>
      <c r="B17" s="79"/>
      <c r="C17" s="79"/>
      <c r="D17" s="79"/>
      <c r="E17" s="79"/>
      <c r="F17" s="63"/>
      <c r="R17" s="95" t="s">
        <v>8</v>
      </c>
      <c r="S17" s="90" t="s">
        <v>26</v>
      </c>
      <c r="T17" s="89">
        <v>8</v>
      </c>
    </row>
    <row r="18" spans="1:20" hidden="1">
      <c r="A18" s="94"/>
      <c r="B18" s="63"/>
      <c r="C18" s="63"/>
      <c r="D18" s="79"/>
      <c r="E18" s="79"/>
      <c r="F18" s="63"/>
      <c r="R18" s="69" t="s">
        <v>7</v>
      </c>
      <c r="S18" s="65">
        <v>4</v>
      </c>
      <c r="T18" s="64">
        <v>129</v>
      </c>
    </row>
    <row r="19" spans="1:20" hidden="1">
      <c r="A19" s="63"/>
      <c r="B19" s="84"/>
      <c r="C19" s="84"/>
      <c r="D19" s="83"/>
      <c r="E19" s="83"/>
      <c r="F19" s="63"/>
      <c r="R19" s="68" t="s">
        <v>23</v>
      </c>
      <c r="S19" s="65">
        <v>0</v>
      </c>
      <c r="T19" s="64">
        <v>194</v>
      </c>
    </row>
    <row r="20" spans="1:20" ht="12.75" hidden="1" customHeight="1">
      <c r="A20" s="63"/>
      <c r="B20" s="84"/>
      <c r="C20" s="84"/>
      <c r="D20" s="83"/>
      <c r="E20" s="83"/>
      <c r="F20" s="63"/>
      <c r="R20" s="68" t="s">
        <v>22</v>
      </c>
      <c r="S20" s="65">
        <v>5</v>
      </c>
      <c r="T20" s="64">
        <v>92</v>
      </c>
    </row>
    <row r="21" spans="1:20" hidden="1">
      <c r="A21" s="63"/>
      <c r="B21" s="84"/>
      <c r="C21" s="84"/>
      <c r="D21" s="83"/>
      <c r="E21" s="83"/>
      <c r="F21" s="63"/>
      <c r="R21" s="68" t="s">
        <v>4</v>
      </c>
      <c r="S21" s="93">
        <v>5</v>
      </c>
      <c r="T21" s="92">
        <v>92</v>
      </c>
    </row>
    <row r="22" spans="1:20" hidden="1">
      <c r="A22" s="63"/>
      <c r="B22" s="84"/>
      <c r="C22" s="84"/>
      <c r="D22" s="83"/>
      <c r="E22" s="83"/>
      <c r="F22" s="63"/>
      <c r="R22" s="91" t="s">
        <v>28</v>
      </c>
      <c r="S22" s="90" t="s">
        <v>26</v>
      </c>
      <c r="T22" s="89">
        <v>9</v>
      </c>
    </row>
    <row r="23" spans="1:20" hidden="1">
      <c r="A23" s="63"/>
      <c r="B23" s="84"/>
      <c r="C23" s="84"/>
      <c r="D23" s="83"/>
      <c r="E23" s="83"/>
      <c r="F23" s="63"/>
      <c r="R23" s="88" t="s">
        <v>27</v>
      </c>
      <c r="S23" s="87" t="s">
        <v>26</v>
      </c>
      <c r="T23" s="86">
        <v>7</v>
      </c>
    </row>
    <row r="24" spans="1:20" hidden="1">
      <c r="A24" s="85"/>
      <c r="B24" s="84"/>
      <c r="C24" s="84"/>
      <c r="D24" s="83"/>
      <c r="E24" s="83"/>
      <c r="F24" s="63"/>
      <c r="R24" s="82" t="s">
        <v>25</v>
      </c>
      <c r="S24" s="81">
        <v>1</v>
      </c>
      <c r="T24" s="80">
        <v>0</v>
      </c>
    </row>
    <row r="25" spans="1:20" hidden="1">
      <c r="A25" s="76"/>
      <c r="B25" s="79"/>
      <c r="C25" s="79"/>
      <c r="D25" s="78"/>
      <c r="E25" s="78"/>
      <c r="F25" s="63"/>
      <c r="S25" s="77">
        <f>SUM(S14:S24)</f>
        <v>92</v>
      </c>
      <c r="T25" s="77">
        <f>SUM(T14:T24)</f>
        <v>880</v>
      </c>
    </row>
    <row r="26" spans="1:20" hidden="1">
      <c r="A26" s="76"/>
      <c r="B26" s="75"/>
      <c r="C26" s="75"/>
      <c r="D26" s="74"/>
      <c r="E26" s="74"/>
      <c r="F26" s="63"/>
    </row>
    <row r="27" spans="1:20" hidden="1">
      <c r="A27" s="70"/>
      <c r="B27" s="63"/>
      <c r="C27" s="63"/>
      <c r="D27" s="63"/>
      <c r="E27" s="63"/>
      <c r="F27" s="63"/>
      <c r="R27" s="73" t="s">
        <v>24</v>
      </c>
      <c r="S27" s="72">
        <v>69</v>
      </c>
      <c r="T27" s="71">
        <v>336</v>
      </c>
    </row>
    <row r="28" spans="1:20" hidden="1">
      <c r="A28" s="70"/>
      <c r="B28" s="63"/>
      <c r="C28" s="63"/>
      <c r="D28" s="63"/>
      <c r="E28" s="63"/>
      <c r="F28" s="63"/>
      <c r="R28" s="69" t="s">
        <v>9</v>
      </c>
      <c r="S28" s="65">
        <v>7</v>
      </c>
      <c r="T28" s="64">
        <v>13</v>
      </c>
    </row>
    <row r="29" spans="1:20" hidden="1">
      <c r="A29" s="63"/>
      <c r="B29" s="63"/>
      <c r="C29" s="63"/>
      <c r="D29" s="63"/>
      <c r="E29" s="63"/>
      <c r="F29" s="63"/>
      <c r="R29" s="69" t="s">
        <v>10</v>
      </c>
      <c r="S29" s="65">
        <v>1</v>
      </c>
      <c r="T29" s="64">
        <v>0</v>
      </c>
    </row>
    <row r="30" spans="1:20" ht="12.75" hidden="1" customHeight="1">
      <c r="A30" s="63"/>
      <c r="B30" s="62"/>
      <c r="C30" s="62"/>
      <c r="D30" s="62"/>
      <c r="E30" s="62"/>
      <c r="F30" s="62"/>
      <c r="R30" s="69" t="s">
        <v>7</v>
      </c>
      <c r="S30" s="65">
        <v>4</v>
      </c>
      <c r="T30" s="64">
        <v>129</v>
      </c>
    </row>
    <row r="31" spans="1:20" ht="12.75" hidden="1" customHeight="1">
      <c r="A31" s="63"/>
      <c r="B31" s="62"/>
      <c r="C31" s="62"/>
      <c r="D31" s="62"/>
      <c r="E31" s="62"/>
      <c r="F31" s="62"/>
      <c r="R31" s="68" t="s">
        <v>23</v>
      </c>
      <c r="S31" s="65">
        <v>0</v>
      </c>
      <c r="T31" s="64">
        <v>194</v>
      </c>
    </row>
    <row r="32" spans="1:20" ht="12.75" hidden="1" customHeight="1">
      <c r="A32" s="63"/>
      <c r="B32" s="62"/>
      <c r="C32" s="62"/>
      <c r="D32" s="62"/>
      <c r="E32" s="62"/>
      <c r="F32" s="62"/>
      <c r="R32" s="68" t="s">
        <v>22</v>
      </c>
      <c r="S32" s="65">
        <v>4</v>
      </c>
      <c r="T32" s="64">
        <v>110</v>
      </c>
    </row>
    <row r="33" spans="1:20" ht="12.75" hidden="1" customHeight="1">
      <c r="A33" s="63"/>
      <c r="B33" s="62"/>
      <c r="C33" s="62"/>
      <c r="D33" s="62"/>
      <c r="E33" s="67"/>
      <c r="F33" s="62"/>
      <c r="R33" s="66" t="s">
        <v>21</v>
      </c>
      <c r="S33" s="65">
        <f>S21</f>
        <v>5</v>
      </c>
      <c r="T33" s="64">
        <f>T17+T21+T22+T23</f>
        <v>116</v>
      </c>
    </row>
    <row r="34" spans="1:20" ht="12.75" customHeight="1">
      <c r="A34" s="62"/>
      <c r="B34" s="62"/>
      <c r="C34" s="63"/>
      <c r="D34" s="62"/>
      <c r="E34" s="62"/>
      <c r="F34" s="62"/>
      <c r="R34" s="61"/>
      <c r="S34" s="60">
        <f>SUM(S27:S33)</f>
        <v>90</v>
      </c>
      <c r="T34" s="59">
        <f>SUM(T27:T33)</f>
        <v>898</v>
      </c>
    </row>
    <row r="35" spans="1:20" ht="15">
      <c r="B35" s="58"/>
      <c r="C35" s="58"/>
      <c r="D35" s="58"/>
      <c r="E35" s="58"/>
      <c r="F35" s="58"/>
    </row>
    <row r="36" spans="1:20" ht="15">
      <c r="B36" s="58"/>
      <c r="C36" s="58"/>
      <c r="D36" s="58"/>
      <c r="E36" s="58"/>
      <c r="F36" s="58"/>
    </row>
    <row r="37" spans="1:20" ht="12.75" customHeight="1">
      <c r="B37" s="57"/>
      <c r="C37" s="57"/>
      <c r="D37" s="57"/>
      <c r="E37" s="57"/>
      <c r="L37" s="52"/>
      <c r="M37" s="52"/>
      <c r="N37" s="52"/>
      <c r="O37" s="52"/>
      <c r="P37" s="52"/>
      <c r="Q37" s="52"/>
    </row>
    <row r="38" spans="1:20" ht="12.75" customHeight="1">
      <c r="D38" s="56"/>
      <c r="E38" s="56"/>
      <c r="L38" s="52"/>
      <c r="M38" s="52"/>
      <c r="N38" s="52"/>
      <c r="O38" s="52"/>
      <c r="P38" s="52"/>
      <c r="Q38" s="52"/>
    </row>
    <row r="39" spans="1:20" ht="12.75" customHeight="1">
      <c r="A39" s="51"/>
      <c r="B39" s="54"/>
      <c r="C39" s="54"/>
      <c r="D39" s="53"/>
      <c r="E39" s="53"/>
      <c r="L39" s="52"/>
      <c r="M39" s="52"/>
      <c r="N39" s="52"/>
      <c r="O39" s="52"/>
      <c r="P39" s="52"/>
      <c r="Q39" s="52"/>
    </row>
    <row r="40" spans="1:20" ht="12.75" customHeight="1">
      <c r="A40" s="55"/>
      <c r="B40" s="54"/>
      <c r="C40" s="54"/>
      <c r="D40" s="53"/>
      <c r="E40" s="53"/>
      <c r="L40" s="52"/>
      <c r="M40" s="52"/>
      <c r="N40" s="52"/>
      <c r="O40" s="52"/>
      <c r="P40" s="52"/>
      <c r="Q40" s="52"/>
      <c r="R40" s="52"/>
      <c r="S40" s="52"/>
    </row>
    <row r="41" spans="1:20" ht="18.75">
      <c r="A41" s="51"/>
      <c r="B41" s="54"/>
      <c r="C41" s="54"/>
      <c r="D41" s="53"/>
      <c r="E41" s="53"/>
      <c r="R41" s="52"/>
      <c r="S41" s="52"/>
    </row>
    <row r="42" spans="1:20" ht="18.75">
      <c r="A42" s="51"/>
      <c r="B42" s="54"/>
      <c r="C42" s="54"/>
      <c r="D42" s="53"/>
      <c r="E42" s="53"/>
      <c r="R42" s="52"/>
      <c r="S42" s="52"/>
    </row>
    <row r="43" spans="1:20" ht="18.75">
      <c r="A43" s="51"/>
      <c r="R43" s="52"/>
      <c r="S43" s="52"/>
    </row>
    <row r="44" spans="1:20" ht="15">
      <c r="A44" s="51"/>
    </row>
    <row r="62" spans="15:20">
      <c r="O62" s="50"/>
      <c r="P62" s="50"/>
    </row>
    <row r="63" spans="15:20">
      <c r="O63" s="50"/>
      <c r="P63" s="50"/>
    </row>
    <row r="64" spans="15:20">
      <c r="O64" s="50"/>
      <c r="P64" s="50"/>
      <c r="Q64" s="46">
        <f>+Q63+Q62</f>
        <v>0</v>
      </c>
      <c r="R64" s="46">
        <f>+R63+R62</f>
        <v>0</v>
      </c>
      <c r="S64" s="46">
        <f>+S63+S62</f>
        <v>0</v>
      </c>
      <c r="T64" s="46">
        <f>+T63+T62</f>
        <v>0</v>
      </c>
    </row>
    <row r="65" spans="15:16">
      <c r="O65" s="50"/>
      <c r="P65" s="50"/>
    </row>
    <row r="66" spans="15:16">
      <c r="O66" s="50"/>
      <c r="P66" s="50"/>
    </row>
    <row r="67" spans="15:16">
      <c r="O67" s="50"/>
      <c r="P67" s="50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14.1_A_20</vt:lpstr>
      <vt:lpstr>Graf-14.1_A_20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2022-02-24T17:37:14Z</dcterms:created>
  <dcterms:modified xsi:type="dcterms:W3CDTF">2022-04-08T12:18:57Z</dcterms:modified>
</cp:coreProperties>
</file>