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0.2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C47" i="1"/>
  <c r="H43" i="1"/>
  <c r="G43" i="1"/>
  <c r="F43" i="1"/>
  <c r="E43" i="1"/>
  <c r="D43" i="1"/>
  <c r="C43" i="1"/>
  <c r="F9" i="1"/>
</calcChain>
</file>

<file path=xl/sharedStrings.xml><?xml version="1.0" encoding="utf-8"?>
<sst xmlns="http://schemas.openxmlformats.org/spreadsheetml/2006/main" count="68" uniqueCount="25">
  <si>
    <t>CUADRO 10.2.1. PRODUCCIÓN Y CONSUMO DE AGUA POTABLE, PRODUCTOS QUÍMICOS Y FUERZA MOTRIZ E INSTALACIONES REALIZADAS EN GRAN ASUNCIÓN E</t>
  </si>
  <si>
    <t>INTERIOR DEL PAÍS POR AÑO. PERIODO 2011-2017</t>
  </si>
  <si>
    <t>CONCEPTO</t>
  </si>
  <si>
    <t>AÑO</t>
  </si>
  <si>
    <r>
      <t>2011</t>
    </r>
    <r>
      <rPr>
        <vertAlign val="superscript"/>
        <sz val="10"/>
        <rFont val="Times New Roman"/>
        <family val="1"/>
      </rPr>
      <t>1/</t>
    </r>
  </si>
  <si>
    <r>
      <t>2012</t>
    </r>
    <r>
      <rPr>
        <vertAlign val="superscript"/>
        <sz val="10"/>
        <rFont val="Times New Roman"/>
        <family val="1"/>
      </rPr>
      <t>1/</t>
    </r>
  </si>
  <si>
    <r>
      <t>2014</t>
    </r>
    <r>
      <rPr>
        <vertAlign val="superscript"/>
        <sz val="10"/>
        <rFont val="Times New Roman"/>
        <family val="1"/>
      </rPr>
      <t>1/</t>
    </r>
  </si>
  <si>
    <r>
      <t>2015</t>
    </r>
    <r>
      <rPr>
        <vertAlign val="superscript"/>
        <sz val="10"/>
        <rFont val="Times New Roman"/>
        <family val="1"/>
      </rPr>
      <t>1/</t>
    </r>
  </si>
  <si>
    <r>
      <t>2016</t>
    </r>
    <r>
      <rPr>
        <vertAlign val="superscript"/>
        <sz val="10"/>
        <rFont val="Times New Roman"/>
        <family val="1"/>
      </rPr>
      <t>1/</t>
    </r>
  </si>
  <si>
    <t>GRAN ASUNCIÓN</t>
  </si>
  <si>
    <t>Producción de agua potable (miles de m³)</t>
  </si>
  <si>
    <t>Consumo de agua potable (miles de m³)</t>
  </si>
  <si>
    <t>Red servida instalada (en metros)</t>
  </si>
  <si>
    <t>Conexiones domiciliarias instaladas (unidades)</t>
  </si>
  <si>
    <t>Consumo de productos químicos (en toneladas)</t>
  </si>
  <si>
    <t>…</t>
  </si>
  <si>
    <t xml:space="preserve">Consumo de energía eléctrica (Miles de Gs) </t>
  </si>
  <si>
    <t>Longitud de colectores de alcantarillados sanitarios instalados (en metros)</t>
  </si>
  <si>
    <t>Ramales domiciliarios de alcantarillados sanitarios instalados (en metros)</t>
  </si>
  <si>
    <t>Ramales domiciliarios de alcantarillados sanitarios instalados (unidades)</t>
  </si>
  <si>
    <t>INTERIOR</t>
  </si>
  <si>
    <t>1/ Cifras corregidas por la fuente.</t>
  </si>
  <si>
    <t>FUENTE: Empresa de Servicios Sanitarios del Paraguay.</t>
  </si>
  <si>
    <t>GRAN ASUNCION</t>
  </si>
  <si>
    <t>Consumo de energía eléctrica (Gs)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</si>
</sst>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766">
    <xf numFmtId="0" fontId="0" fillId="0" borderId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3" borderId="0" applyNumberFormat="0" applyBorder="0" applyAlignment="0" applyProtection="0"/>
    <xf numFmtId="165" fontId="26" fillId="33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7" fillId="12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7" fillId="16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20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8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32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165" fontId="6" fillId="2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0" fillId="35" borderId="0" applyNumberFormat="0" applyBorder="0" applyAlignment="0" applyProtection="0"/>
    <xf numFmtId="165" fontId="30" fillId="35" borderId="0" applyNumberFormat="0" applyBorder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165" fontId="11" fillId="6" borderId="4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1" fillId="47" borderId="15" applyNumberFormat="0" applyAlignment="0" applyProtection="0"/>
    <xf numFmtId="165" fontId="31" fillId="47" borderId="15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165" fontId="13" fillId="7" borderId="7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2" fillId="48" borderId="16" applyNumberFormat="0" applyAlignment="0" applyProtection="0"/>
    <xf numFmtId="165" fontId="32" fillId="48" borderId="16" applyNumberFormat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165" fontId="12" fillId="0" borderId="6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0" fontId="33" fillId="0" borderId="17" applyNumberFormat="0" applyFill="0" applyAlignment="0" applyProtection="0"/>
    <xf numFmtId="165" fontId="33" fillId="0" borderId="17" applyNumberFormat="0" applyFill="0" applyAlignment="0" applyProtection="0"/>
    <xf numFmtId="166" fontId="2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165" fontId="17" fillId="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49" borderId="0" applyNumberFormat="0" applyBorder="0" applyAlignment="0" applyProtection="0"/>
    <xf numFmtId="165" fontId="27" fillId="49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13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7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21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29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165" fontId="9" fillId="5" borderId="4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29" fillId="38" borderId="15" applyNumberFormat="0" applyAlignment="0" applyProtection="0"/>
    <xf numFmtId="165" fontId="29" fillId="38" borderId="15" applyNumberFormat="0" applyAlignment="0" applyProtection="0"/>
    <xf numFmtId="0" fontId="1" fillId="0" borderId="0" applyNumberFormat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ill="0" applyBorder="0" applyAlignment="0" applyProtection="0"/>
    <xf numFmtId="165" fontId="28" fillId="0" borderId="0" applyFont="0" applyFill="0" applyBorder="0" applyAlignment="0" applyProtection="0"/>
    <xf numFmtId="169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ont="0" applyFill="0" applyBorder="0" applyAlignment="0" applyProtection="0"/>
    <xf numFmtId="0" fontId="35" fillId="53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165" fontId="7" fillId="3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0" fontId="41" fillId="34" borderId="0" applyNumberFormat="0" applyBorder="0" applyAlignment="0" applyProtection="0"/>
    <xf numFmtId="165" fontId="41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8" fillId="0" borderId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28" fillId="0" borderId="0" applyFill="0" applyBorder="0" applyAlignment="0" applyProtection="0"/>
    <xf numFmtId="41" fontId="18" fillId="0" borderId="0" applyFont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/>
    <xf numFmtId="175" fontId="28" fillId="0" borderId="0" applyFill="0" applyBorder="0" applyAlignment="0" applyProtection="0"/>
    <xf numFmtId="41" fontId="42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8" fillId="0" borderId="0" applyFill="0" applyBorder="0" applyAlignment="0" applyProtection="0"/>
    <xf numFmtId="174" fontId="28" fillId="0" borderId="0" applyFill="0" applyBorder="0" applyAlignment="0" applyProtection="0"/>
    <xf numFmtId="43" fontId="18" fillId="0" borderId="0" applyFont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178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ill="0" applyBorder="0" applyAlignment="0" applyProtection="0"/>
    <xf numFmtId="43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82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8" fillId="0" borderId="0" applyFill="0" applyBorder="0" applyAlignment="0" applyProtection="0"/>
    <xf numFmtId="180" fontId="28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28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2" fontId="2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28" fillId="0" borderId="0" applyFill="0" applyBorder="0" applyAlignment="0" applyProtection="0"/>
    <xf numFmtId="180" fontId="28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77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178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43" fontId="1" fillId="0" borderId="0" applyFont="0" applyFill="0" applyBorder="0" applyAlignment="0" applyProtection="0"/>
    <xf numFmtId="179" fontId="28" fillId="0" borderId="0" applyFill="0" applyBorder="0" applyAlignment="0" applyProtection="0"/>
    <xf numFmtId="177" fontId="28" fillId="0" borderId="0" applyFill="0" applyBorder="0" applyAlignment="0" applyProtection="0"/>
    <xf numFmtId="180" fontId="28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77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8" fillId="0" borderId="0" applyFill="0" applyBorder="0" applyAlignment="0" applyProtection="0"/>
    <xf numFmtId="178" fontId="1" fillId="0" borderId="0" applyFont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84" fontId="28" fillId="0" borderId="0" applyFill="0" applyBorder="0" applyAlignment="0" applyProtection="0"/>
    <xf numFmtId="182" fontId="28" fillId="0" borderId="0" applyFill="0" applyBorder="0" applyAlignment="0" applyProtection="0"/>
    <xf numFmtId="177" fontId="28" fillId="0" borderId="0" applyFill="0" applyBorder="0" applyAlignment="0" applyProtection="0"/>
    <xf numFmtId="184" fontId="28" fillId="0" borderId="0" applyFill="0" applyBorder="0" applyAlignment="0" applyProtection="0"/>
    <xf numFmtId="178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0" fontId="28" fillId="0" borderId="0" applyFill="0" applyBorder="0" applyAlignment="0" applyProtection="0"/>
    <xf numFmtId="188" fontId="2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0" fontId="45" fillId="0" borderId="0" applyNumberFormat="0" applyBorder="0" applyProtection="0"/>
    <xf numFmtId="188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0" borderId="0" applyNumberFormat="0" applyBorder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9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184" fontId="28" fillId="0" borderId="0" applyFill="0" applyBorder="0" applyAlignment="0" applyProtection="0"/>
    <xf numFmtId="40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8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165" fontId="8" fillId="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46" fillId="54" borderId="0" applyNumberFormat="0" applyBorder="0" applyAlignment="0" applyProtection="0"/>
    <xf numFmtId="165" fontId="46" fillId="54" borderId="0" applyNumberFormat="0" applyBorder="0" applyAlignment="0" applyProtection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0" fontId="26" fillId="0" borderId="0"/>
    <xf numFmtId="37" fontId="44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26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44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8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37" fontId="44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6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44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8" fillId="55" borderId="18" applyNumberFormat="0" applyFont="0" applyAlignment="0" applyProtection="0"/>
    <xf numFmtId="165" fontId="28" fillId="55" borderId="18" applyNumberFormat="0" applyFont="0" applyAlignment="0" applyProtection="0"/>
    <xf numFmtId="165" fontId="28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0" fontId="26" fillId="55" borderId="18" applyNumberFormat="0" applyFont="0" applyAlignment="0" applyProtection="0"/>
    <xf numFmtId="165" fontId="26" fillId="55" borderId="18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165" fontId="10" fillId="6" borderId="5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53" fillId="47" borderId="19" applyNumberFormat="0" applyAlignment="0" applyProtection="0"/>
    <xf numFmtId="165" fontId="53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165" fontId="3" fillId="0" borderId="1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7" fillId="0" borderId="20" applyNumberFormat="0" applyFill="0" applyAlignment="0" applyProtection="0"/>
    <xf numFmtId="165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165" fontId="4" fillId="0" borderId="2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9" fillId="0" borderId="21" applyNumberFormat="0" applyFill="0" applyAlignment="0" applyProtection="0"/>
    <xf numFmtId="165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5" fillId="0" borderId="3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34" fillId="0" borderId="22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165" fontId="16" fillId="0" borderId="9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  <xf numFmtId="0" fontId="60" fillId="0" borderId="23" applyNumberFormat="0" applyFill="0" applyAlignment="0" applyProtection="0"/>
    <xf numFmtId="165" fontId="60" fillId="0" borderId="23" applyNumberFormat="0" applyFill="0" applyAlignment="0" applyProtection="0"/>
  </cellStyleXfs>
  <cellXfs count="4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 indent="6"/>
    </xf>
    <xf numFmtId="0" fontId="18" fillId="0" borderId="0" xfId="0" applyFont="1" applyFill="1" applyAlignment="1">
      <alignment horizontal="left" indent="6"/>
    </xf>
    <xf numFmtId="0" fontId="18" fillId="0" borderId="10" xfId="0" applyFont="1" applyFill="1" applyBorder="1"/>
    <xf numFmtId="0" fontId="18" fillId="0" borderId="11" xfId="0" applyFont="1" applyFill="1" applyBorder="1" applyAlignment="1">
      <alignment horizontal="center"/>
    </xf>
    <xf numFmtId="0" fontId="21" fillId="0" borderId="0" xfId="0" applyFont="1" applyFill="1"/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 applyProtection="1">
      <alignment horizontal="right" indent="2"/>
    </xf>
    <xf numFmtId="164" fontId="18" fillId="0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 applyProtection="1">
      <alignment horizontal="right" indent="2"/>
    </xf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/>
    <xf numFmtId="164" fontId="18" fillId="0" borderId="0" xfId="0" applyNumberFormat="1" applyFont="1" applyFill="1" applyBorder="1" applyAlignment="1">
      <alignment horizontal="right" indent="1"/>
    </xf>
    <xf numFmtId="164" fontId="21" fillId="0" borderId="0" xfId="0" applyNumberFormat="1" applyFont="1" applyFill="1" applyAlignment="1" applyProtection="1">
      <alignment horizontal="right" indent="2"/>
    </xf>
    <xf numFmtId="164" fontId="21" fillId="0" borderId="0" xfId="0" applyNumberFormat="1" applyFont="1" applyFill="1" applyAlignment="1">
      <alignment horizontal="right" indent="2"/>
    </xf>
    <xf numFmtId="164" fontId="21" fillId="0" borderId="0" xfId="0" applyNumberFormat="1" applyFont="1" applyFill="1" applyAlignment="1">
      <alignment horizontal="right" indent="1"/>
    </xf>
    <xf numFmtId="0" fontId="22" fillId="0" borderId="14" xfId="0" applyFont="1" applyFill="1" applyBorder="1"/>
    <xf numFmtId="0" fontId="18" fillId="0" borderId="14" xfId="0" applyFont="1" applyFill="1" applyBorder="1"/>
    <xf numFmtId="37" fontId="18" fillId="0" borderId="14" xfId="0" applyNumberFormat="1" applyFont="1" applyFill="1" applyBorder="1" applyProtection="1"/>
    <xf numFmtId="37" fontId="18" fillId="0" borderId="0" xfId="0" applyNumberFormat="1" applyFont="1" applyFill="1" applyProtection="1"/>
    <xf numFmtId="0" fontId="23" fillId="0" borderId="0" xfId="0" applyFont="1" applyFill="1"/>
    <xf numFmtId="37" fontId="24" fillId="0" borderId="0" xfId="0" applyNumberFormat="1" applyFont="1" applyFill="1" applyProtection="1"/>
    <xf numFmtId="164" fontId="18" fillId="0" borderId="0" xfId="0" applyNumberFormat="1" applyFont="1" applyFill="1" applyAlignment="1" applyProtection="1">
      <alignment horizontal="right" indent="1"/>
    </xf>
    <xf numFmtId="0" fontId="25" fillId="0" borderId="0" xfId="0" applyFont="1" applyFill="1"/>
    <xf numFmtId="3" fontId="18" fillId="0" borderId="0" xfId="0" applyNumberFormat="1" applyFont="1" applyFill="1" applyAlignment="1">
      <alignment horizontal="right" vertical="center" indent="1"/>
    </xf>
    <xf numFmtId="3" fontId="18" fillId="0" borderId="0" xfId="0" applyNumberFormat="1" applyFont="1" applyFill="1" applyAlignment="1" applyProtection="1">
      <alignment horizontal="right" vertical="center" indent="2"/>
    </xf>
    <xf numFmtId="3" fontId="18" fillId="0" borderId="0" xfId="0" applyNumberFormat="1" applyFont="1" applyFill="1" applyAlignment="1">
      <alignment horizontal="right" vertical="center" indent="2"/>
    </xf>
    <xf numFmtId="164" fontId="18" fillId="0" borderId="0" xfId="0" applyNumberFormat="1" applyFont="1" applyFill="1" applyAlignment="1">
      <alignment horizontal="right" vertical="center" indent="2"/>
    </xf>
    <xf numFmtId="164" fontId="18" fillId="0" borderId="0" xfId="0" applyNumberFormat="1" applyFont="1" applyFill="1" applyAlignment="1" applyProtection="1">
      <alignment horizontal="right" vertical="center" indent="1"/>
    </xf>
    <xf numFmtId="164" fontId="18" fillId="0" borderId="0" xfId="0" applyNumberFormat="1" applyFont="1" applyFill="1" applyAlignment="1" applyProtection="1">
      <alignment horizontal="right" vertical="center" indent="2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 indent="3"/>
    </xf>
    <xf numFmtId="0" fontId="21" fillId="0" borderId="0" xfId="0" applyFont="1" applyFill="1" applyAlignment="1">
      <alignment horizontal="left" indent="3"/>
    </xf>
    <xf numFmtId="0" fontId="18" fillId="0" borderId="0" xfId="0" applyFont="1" applyFill="1" applyAlignment="1" applyProtection="1">
      <alignment horizontal="left" indent="3"/>
    </xf>
    <xf numFmtId="0" fontId="18" fillId="0" borderId="0" xfId="0" quotePrefix="1" applyFont="1" applyFill="1" applyAlignment="1" applyProtection="1">
      <alignment horizontal="left" indent="3"/>
    </xf>
    <xf numFmtId="0" fontId="18" fillId="0" borderId="0" xfId="0" quotePrefix="1" applyFont="1" applyFill="1" applyAlignment="1">
      <alignment horizontal="left" indent="3"/>
    </xf>
    <xf numFmtId="0" fontId="18" fillId="0" borderId="0" xfId="0" applyFont="1" applyFill="1" applyAlignment="1" applyProtection="1">
      <alignment horizontal="left" wrapText="1" indent="3"/>
    </xf>
    <xf numFmtId="0" fontId="21" fillId="0" borderId="0" xfId="0" applyFont="1" applyFill="1" applyAlignment="1" applyProtection="1">
      <alignment horizontal="left" indent="3"/>
    </xf>
    <xf numFmtId="0" fontId="18" fillId="0" borderId="24" xfId="0" applyNumberFormat="1" applyFont="1" applyFill="1" applyBorder="1" applyAlignment="1" applyProtection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47"/>
  <sheetViews>
    <sheetView showGridLines="0" tabSelected="1" zoomScale="70" zoomScaleNormal="70" workbookViewId="0">
      <selection activeCell="L18" sqref="L18"/>
    </sheetView>
  </sheetViews>
  <sheetFormatPr baseColWidth="10" defaultColWidth="11" defaultRowHeight="15"/>
  <cols>
    <col min="1" max="1" width="3.7109375" style="2" customWidth="1"/>
    <col min="2" max="2" width="52.140625" style="1" customWidth="1"/>
    <col min="3" max="3" width="15.42578125" style="1" bestFit="1" customWidth="1"/>
    <col min="4" max="4" width="14.85546875" style="1" customWidth="1"/>
    <col min="5" max="5" width="13.85546875" style="1" customWidth="1"/>
    <col min="6" max="6" width="15.28515625" style="1" customWidth="1"/>
    <col min="7" max="7" width="14.5703125" style="1" customWidth="1"/>
    <col min="8" max="8" width="14.28515625" style="1" customWidth="1"/>
    <col min="9" max="9" width="14.42578125" style="1" bestFit="1" customWidth="1"/>
    <col min="10" max="16384" width="11" style="1"/>
  </cols>
  <sheetData>
    <row r="1" spans="1:14">
      <c r="B1" s="3" t="s">
        <v>0</v>
      </c>
    </row>
    <row r="2" spans="1:14">
      <c r="B2" s="4" t="s">
        <v>1</v>
      </c>
    </row>
    <row r="3" spans="1:14" ht="5.0999999999999996" customHeight="1">
      <c r="A3" s="1"/>
      <c r="B3" s="5"/>
      <c r="H3" s="6"/>
    </row>
    <row r="4" spans="1:14" ht="15" customHeight="1">
      <c r="B4" s="45" t="s">
        <v>2</v>
      </c>
      <c r="C4" s="36" t="s">
        <v>3</v>
      </c>
      <c r="D4" s="36"/>
      <c r="E4" s="36"/>
      <c r="F4" s="36"/>
      <c r="G4" s="36"/>
      <c r="H4" s="36"/>
      <c r="I4" s="37"/>
    </row>
    <row r="5" spans="1:14" ht="16.5">
      <c r="B5" s="46"/>
      <c r="C5" s="7" t="s">
        <v>4</v>
      </c>
      <c r="D5" s="7" t="s">
        <v>5</v>
      </c>
      <c r="E5" s="7">
        <v>2013</v>
      </c>
      <c r="F5" s="7" t="s">
        <v>6</v>
      </c>
      <c r="G5" s="7" t="s">
        <v>7</v>
      </c>
      <c r="H5" s="7" t="s">
        <v>8</v>
      </c>
      <c r="I5" s="7">
        <v>2017</v>
      </c>
    </row>
    <row r="6" spans="1:14" ht="5.0999999999999996" customHeight="1">
      <c r="B6" s="38"/>
    </row>
    <row r="7" spans="1:14">
      <c r="B7" s="39" t="s">
        <v>9</v>
      </c>
      <c r="C7" s="8"/>
      <c r="D7" s="8"/>
      <c r="E7" s="8"/>
      <c r="F7" s="8"/>
      <c r="G7" s="8"/>
    </row>
    <row r="8" spans="1:14" ht="5.0999999999999996" customHeight="1">
      <c r="B8" s="40"/>
      <c r="C8" s="9"/>
      <c r="D8" s="9"/>
      <c r="E8" s="9"/>
      <c r="F8" s="9"/>
      <c r="G8" s="9"/>
      <c r="H8" s="9"/>
    </row>
    <row r="9" spans="1:14">
      <c r="B9" s="40" t="s">
        <v>10</v>
      </c>
      <c r="C9" s="10">
        <v>127199.7</v>
      </c>
      <c r="D9" s="11">
        <v>130587</v>
      </c>
      <c r="E9" s="11">
        <v>137965.62700000001</v>
      </c>
      <c r="F9" s="12">
        <f>134759.467+4699.102</f>
        <v>139458.56900000002</v>
      </c>
      <c r="G9" s="12">
        <v>144348.49900000001</v>
      </c>
      <c r="H9" s="12">
        <v>150822.07500000001</v>
      </c>
      <c r="I9" s="12">
        <v>153016.946</v>
      </c>
    </row>
    <row r="10" spans="1:14">
      <c r="B10" s="40" t="s">
        <v>11</v>
      </c>
      <c r="C10" s="10">
        <v>108465.35400000001</v>
      </c>
      <c r="D10" s="11">
        <v>118936</v>
      </c>
      <c r="E10" s="11">
        <v>126934.08500000001</v>
      </c>
      <c r="F10" s="12">
        <v>128203.765</v>
      </c>
      <c r="G10" s="12">
        <v>133270.18599999999</v>
      </c>
      <c r="H10" s="12">
        <v>133741.671</v>
      </c>
      <c r="I10" s="12">
        <v>135994.94200000001</v>
      </c>
    </row>
    <row r="11" spans="1:14">
      <c r="B11" s="41" t="s">
        <v>12</v>
      </c>
      <c r="C11" s="13">
        <v>28828</v>
      </c>
      <c r="D11" s="14">
        <v>12250</v>
      </c>
      <c r="E11" s="14">
        <v>130370</v>
      </c>
      <c r="F11" s="15">
        <v>49054</v>
      </c>
      <c r="G11" s="15">
        <v>14619</v>
      </c>
      <c r="H11" s="15">
        <v>5736</v>
      </c>
      <c r="I11" s="15">
        <v>123176</v>
      </c>
    </row>
    <row r="12" spans="1:14">
      <c r="B12" s="42" t="s">
        <v>13</v>
      </c>
      <c r="C12" s="14">
        <v>214449</v>
      </c>
      <c r="D12" s="14">
        <v>217132</v>
      </c>
      <c r="E12" s="14">
        <v>222952</v>
      </c>
      <c r="F12" s="15">
        <v>226920</v>
      </c>
      <c r="G12" s="16">
        <v>231545</v>
      </c>
      <c r="H12" s="16">
        <v>234137</v>
      </c>
      <c r="I12" s="16">
        <v>244398</v>
      </c>
      <c r="K12" s="17"/>
      <c r="L12" s="17"/>
      <c r="M12" s="17"/>
      <c r="N12" s="17"/>
    </row>
    <row r="13" spans="1:14">
      <c r="B13" s="40" t="s">
        <v>14</v>
      </c>
      <c r="C13" s="11">
        <v>15124</v>
      </c>
      <c r="D13" s="11">
        <v>8418</v>
      </c>
      <c r="E13" s="11" t="s">
        <v>15</v>
      </c>
      <c r="F13" s="18">
        <v>10391</v>
      </c>
      <c r="G13" s="12">
        <v>9517.5</v>
      </c>
      <c r="H13" s="12">
        <v>9369</v>
      </c>
      <c r="I13" s="12">
        <v>9389</v>
      </c>
    </row>
    <row r="14" spans="1:14">
      <c r="B14" s="40" t="s">
        <v>16</v>
      </c>
      <c r="C14" s="10">
        <v>11517963.302999999</v>
      </c>
      <c r="D14" s="11">
        <v>11131463.957</v>
      </c>
      <c r="E14" s="11">
        <v>8233550.8229999999</v>
      </c>
      <c r="F14" s="12">
        <v>11338242.745999999</v>
      </c>
      <c r="G14" s="12">
        <v>11821450.947000001</v>
      </c>
      <c r="H14" s="12">
        <v>11870320.891000001</v>
      </c>
      <c r="I14" s="12">
        <v>19596869.300999999</v>
      </c>
    </row>
    <row r="15" spans="1:14" ht="15" customHeight="1">
      <c r="B15" s="43" t="s">
        <v>17</v>
      </c>
      <c r="C15" s="31">
        <v>1100</v>
      </c>
      <c r="D15" s="32" t="s">
        <v>15</v>
      </c>
      <c r="E15" s="32" t="s">
        <v>15</v>
      </c>
      <c r="F15" s="30">
        <v>6844</v>
      </c>
      <c r="G15" s="30">
        <v>2656</v>
      </c>
      <c r="H15" s="30">
        <v>12285</v>
      </c>
      <c r="I15" s="30">
        <v>4547</v>
      </c>
    </row>
    <row r="16" spans="1:14">
      <c r="B16" s="43"/>
      <c r="C16" s="31"/>
      <c r="D16" s="32"/>
      <c r="E16" s="32"/>
      <c r="F16" s="30"/>
      <c r="G16" s="30"/>
      <c r="H16" s="30"/>
      <c r="I16" s="30"/>
    </row>
    <row r="17" spans="2:14" ht="15" customHeight="1">
      <c r="B17" s="43" t="s">
        <v>18</v>
      </c>
      <c r="C17" s="31">
        <v>951.5</v>
      </c>
      <c r="D17" s="32" t="s">
        <v>15</v>
      </c>
      <c r="E17" s="32" t="s">
        <v>15</v>
      </c>
      <c r="F17" s="30">
        <v>8348</v>
      </c>
      <c r="G17" s="30">
        <v>1134</v>
      </c>
      <c r="H17" s="30">
        <v>1288</v>
      </c>
      <c r="I17" s="30">
        <v>22836</v>
      </c>
    </row>
    <row r="18" spans="2:14">
      <c r="B18" s="43"/>
      <c r="C18" s="31"/>
      <c r="D18" s="32"/>
      <c r="E18" s="32"/>
      <c r="F18" s="30"/>
      <c r="G18" s="30"/>
      <c r="H18" s="30"/>
      <c r="I18" s="30"/>
    </row>
    <row r="19" spans="2:14" ht="15" customHeight="1">
      <c r="B19" s="43" t="s">
        <v>19</v>
      </c>
      <c r="C19" s="31" t="s">
        <v>15</v>
      </c>
      <c r="D19" s="32">
        <v>115378</v>
      </c>
      <c r="E19" s="32" t="s">
        <v>15</v>
      </c>
      <c r="F19" s="30">
        <v>1855</v>
      </c>
      <c r="G19" s="30">
        <v>189</v>
      </c>
      <c r="H19" s="30">
        <v>161</v>
      </c>
      <c r="I19" s="30">
        <v>14014</v>
      </c>
    </row>
    <row r="20" spans="2:14">
      <c r="B20" s="43"/>
      <c r="C20" s="31"/>
      <c r="D20" s="32"/>
      <c r="E20" s="32"/>
      <c r="F20" s="30"/>
      <c r="G20" s="30"/>
      <c r="H20" s="30"/>
      <c r="I20" s="30"/>
    </row>
    <row r="21" spans="2:14" ht="5.0999999999999996" customHeight="1">
      <c r="B21" s="40"/>
      <c r="C21" s="11"/>
      <c r="D21" s="11"/>
      <c r="E21" s="11"/>
      <c r="F21" s="12"/>
      <c r="G21" s="12"/>
      <c r="H21" s="12"/>
      <c r="I21" s="12"/>
    </row>
    <row r="22" spans="2:14">
      <c r="B22" s="44" t="s">
        <v>20</v>
      </c>
      <c r="C22" s="19"/>
      <c r="D22" s="20"/>
      <c r="E22" s="20"/>
      <c r="F22" s="21"/>
      <c r="G22" s="21"/>
      <c r="H22" s="12"/>
      <c r="I22" s="12"/>
    </row>
    <row r="23" spans="2:14" ht="4.5" customHeight="1">
      <c r="B23" s="40"/>
      <c r="C23" s="11"/>
      <c r="D23" s="11"/>
      <c r="E23" s="11"/>
      <c r="F23" s="12"/>
      <c r="G23" s="12"/>
      <c r="H23" s="12"/>
      <c r="I23" s="12"/>
    </row>
    <row r="24" spans="2:14">
      <c r="B24" s="40" t="s">
        <v>10</v>
      </c>
      <c r="C24" s="10" t="s">
        <v>15</v>
      </c>
      <c r="D24" s="11">
        <v>37782.955999999998</v>
      </c>
      <c r="E24" s="11">
        <v>38170.544000000002</v>
      </c>
      <c r="F24" s="12">
        <v>41536.955000000002</v>
      </c>
      <c r="G24" s="12">
        <v>40759</v>
      </c>
      <c r="H24" s="12">
        <v>41417</v>
      </c>
      <c r="I24" s="12">
        <v>44929</v>
      </c>
    </row>
    <row r="25" spans="2:14">
      <c r="B25" s="40" t="s">
        <v>11</v>
      </c>
      <c r="C25" s="10">
        <v>18956.5</v>
      </c>
      <c r="D25" s="11">
        <v>35964.773999999998</v>
      </c>
      <c r="E25" s="11">
        <v>35131.540999999997</v>
      </c>
      <c r="F25" s="12">
        <v>39840.186999999998</v>
      </c>
      <c r="G25" s="12">
        <v>38840.186999999998</v>
      </c>
      <c r="H25" s="12">
        <v>39344.813000000002</v>
      </c>
      <c r="I25" s="12">
        <v>39956</v>
      </c>
    </row>
    <row r="26" spans="2:14">
      <c r="B26" s="40" t="s">
        <v>12</v>
      </c>
      <c r="C26" s="13">
        <v>7549</v>
      </c>
      <c r="D26" s="11" t="s">
        <v>15</v>
      </c>
      <c r="E26" s="11" t="s">
        <v>15</v>
      </c>
      <c r="F26" s="11" t="s">
        <v>15</v>
      </c>
      <c r="G26" s="12" t="s">
        <v>15</v>
      </c>
      <c r="H26" s="12" t="s">
        <v>15</v>
      </c>
      <c r="I26" s="11" t="s">
        <v>15</v>
      </c>
    </row>
    <row r="27" spans="2:14" ht="17.25" customHeight="1">
      <c r="B27" s="40" t="s">
        <v>13</v>
      </c>
      <c r="C27" s="13">
        <v>72580</v>
      </c>
      <c r="D27" s="14">
        <v>74361</v>
      </c>
      <c r="E27" s="14">
        <v>76808</v>
      </c>
      <c r="F27" s="15">
        <v>80637</v>
      </c>
      <c r="G27" s="15">
        <v>87243</v>
      </c>
      <c r="H27" s="15">
        <v>91320</v>
      </c>
      <c r="I27" s="15">
        <v>95143</v>
      </c>
      <c r="K27" s="17"/>
      <c r="L27" s="17"/>
      <c r="M27" s="17"/>
      <c r="N27" s="17"/>
    </row>
    <row r="28" spans="2:14">
      <c r="B28" s="40" t="s">
        <v>14</v>
      </c>
      <c r="C28" s="13" t="s">
        <v>15</v>
      </c>
      <c r="D28" s="14">
        <v>1727</v>
      </c>
      <c r="E28" s="14" t="s">
        <v>15</v>
      </c>
      <c r="F28" s="14" t="s">
        <v>15</v>
      </c>
      <c r="G28" s="15">
        <v>1488</v>
      </c>
      <c r="H28" s="15">
        <v>1610</v>
      </c>
      <c r="I28" s="15">
        <v>1793</v>
      </c>
    </row>
    <row r="29" spans="2:14">
      <c r="B29" s="40" t="s">
        <v>16</v>
      </c>
      <c r="C29" s="10">
        <v>4776032.3329999996</v>
      </c>
      <c r="D29" s="11">
        <v>5084458.7029999997</v>
      </c>
      <c r="E29" s="11">
        <v>5232872.18</v>
      </c>
      <c r="F29" s="12">
        <v>5673155.3849999998</v>
      </c>
      <c r="G29" s="12">
        <v>4235657.1129999999</v>
      </c>
      <c r="H29" s="12">
        <v>6432689.3249636404</v>
      </c>
      <c r="I29" s="12">
        <v>8184658.1830000002</v>
      </c>
    </row>
    <row r="30" spans="2:14" ht="15" customHeight="1">
      <c r="B30" s="43" t="s">
        <v>17</v>
      </c>
      <c r="C30" s="31" t="s">
        <v>15</v>
      </c>
      <c r="D30" s="31" t="s">
        <v>15</v>
      </c>
      <c r="E30" s="35" t="s">
        <v>15</v>
      </c>
      <c r="F30" s="35" t="s">
        <v>15</v>
      </c>
      <c r="G30" s="34" t="s">
        <v>15</v>
      </c>
      <c r="H30" s="34" t="s">
        <v>15</v>
      </c>
      <c r="I30" s="34" t="s">
        <v>15</v>
      </c>
    </row>
    <row r="31" spans="2:14">
      <c r="B31" s="43"/>
      <c r="C31" s="31"/>
      <c r="D31" s="31"/>
      <c r="E31" s="35"/>
      <c r="F31" s="35"/>
      <c r="G31" s="34"/>
      <c r="H31" s="34"/>
      <c r="I31" s="34"/>
    </row>
    <row r="32" spans="2:14" ht="15" customHeight="1">
      <c r="B32" s="43" t="s">
        <v>18</v>
      </c>
      <c r="C32" s="31" t="s">
        <v>15</v>
      </c>
      <c r="D32" s="31" t="s">
        <v>15</v>
      </c>
      <c r="E32" s="35" t="s">
        <v>15</v>
      </c>
      <c r="F32" s="35" t="s">
        <v>15</v>
      </c>
      <c r="G32" s="34" t="s">
        <v>15</v>
      </c>
      <c r="H32" s="34" t="s">
        <v>15</v>
      </c>
      <c r="I32" s="34" t="s">
        <v>15</v>
      </c>
    </row>
    <row r="33" spans="2:9">
      <c r="B33" s="43"/>
      <c r="C33" s="31"/>
      <c r="D33" s="31"/>
      <c r="E33" s="35"/>
      <c r="F33" s="35"/>
      <c r="G33" s="34"/>
      <c r="H33" s="34"/>
      <c r="I33" s="34"/>
    </row>
    <row r="34" spans="2:9" ht="15" customHeight="1">
      <c r="B34" s="43" t="s">
        <v>19</v>
      </c>
      <c r="C34" s="31" t="s">
        <v>15</v>
      </c>
      <c r="D34" s="32">
        <v>27038</v>
      </c>
      <c r="E34" s="33" t="s">
        <v>15</v>
      </c>
      <c r="F34" s="30">
        <v>5081</v>
      </c>
      <c r="G34" s="30">
        <v>4399</v>
      </c>
      <c r="H34" s="30">
        <v>1036</v>
      </c>
      <c r="I34" s="30">
        <v>408</v>
      </c>
    </row>
    <row r="35" spans="2:9">
      <c r="B35" s="43"/>
      <c r="C35" s="31"/>
      <c r="D35" s="32"/>
      <c r="E35" s="33"/>
      <c r="F35" s="30"/>
      <c r="G35" s="30"/>
      <c r="H35" s="30"/>
      <c r="I35" s="30"/>
    </row>
    <row r="36" spans="2:9" ht="5.0999999999999996" customHeight="1" thickBot="1">
      <c r="B36" s="22"/>
      <c r="C36" s="23"/>
      <c r="D36" s="23"/>
      <c r="E36" s="24"/>
      <c r="F36" s="23"/>
      <c r="G36" s="23"/>
      <c r="H36" s="23"/>
      <c r="I36" s="23"/>
    </row>
    <row r="37" spans="2:9" ht="5.0999999999999996" customHeight="1"/>
    <row r="38" spans="2:9">
      <c r="B38" s="1" t="s">
        <v>21</v>
      </c>
    </row>
    <row r="39" spans="2:9">
      <c r="B39" s="3" t="s">
        <v>22</v>
      </c>
      <c r="E39" s="25"/>
    </row>
    <row r="40" spans="2:9">
      <c r="E40" s="25"/>
    </row>
    <row r="41" spans="2:9" ht="15.75" hidden="1">
      <c r="B41" s="1" t="s">
        <v>23</v>
      </c>
      <c r="C41" s="26"/>
      <c r="D41" s="26"/>
      <c r="E41" s="27"/>
    </row>
    <row r="42" spans="2:9" hidden="1">
      <c r="B42" s="4" t="s">
        <v>24</v>
      </c>
      <c r="C42" s="28">
        <v>11517963303</v>
      </c>
      <c r="D42" s="12">
        <v>11131463957</v>
      </c>
      <c r="E42" s="12">
        <v>8233550823</v>
      </c>
      <c r="F42" s="12">
        <v>11338242746</v>
      </c>
      <c r="G42" s="12">
        <v>11821450947</v>
      </c>
      <c r="H42" s="12">
        <v>11870320891</v>
      </c>
    </row>
    <row r="43" spans="2:9" hidden="1">
      <c r="C43" s="28">
        <f t="shared" ref="C43:H43" si="0">+C42/1000</f>
        <v>11517963.302999999</v>
      </c>
      <c r="D43" s="28">
        <f t="shared" si="0"/>
        <v>11131463.957</v>
      </c>
      <c r="E43" s="28">
        <f t="shared" si="0"/>
        <v>8233550.8229999999</v>
      </c>
      <c r="F43" s="28">
        <f t="shared" si="0"/>
        <v>11338242.745999999</v>
      </c>
      <c r="G43" s="28">
        <f t="shared" si="0"/>
        <v>11821450.947000001</v>
      </c>
      <c r="H43" s="28">
        <f t="shared" si="0"/>
        <v>11870320.891000001</v>
      </c>
    </row>
    <row r="44" spans="2:9" hidden="1">
      <c r="B44" s="29"/>
      <c r="C44" s="25"/>
      <c r="D44" s="25"/>
    </row>
    <row r="45" spans="2:9" hidden="1">
      <c r="B45" s="1" t="s">
        <v>20</v>
      </c>
      <c r="E45" s="25"/>
      <c r="F45" s="25"/>
      <c r="G45" s="25"/>
      <c r="H45" s="25"/>
    </row>
    <row r="46" spans="2:9" hidden="1">
      <c r="B46" s="4" t="s">
        <v>24</v>
      </c>
      <c r="C46" s="28">
        <v>4776032333</v>
      </c>
      <c r="D46" s="12">
        <v>5084458703</v>
      </c>
      <c r="E46" s="12">
        <v>5232872180</v>
      </c>
      <c r="F46" s="12">
        <v>5673155385</v>
      </c>
      <c r="G46" s="12">
        <v>4235657113</v>
      </c>
      <c r="H46" s="12">
        <v>6432689324.9636364</v>
      </c>
    </row>
    <row r="47" spans="2:9" hidden="1">
      <c r="C47" s="28">
        <f t="shared" ref="C47:H47" si="1">+C46/1000</f>
        <v>4776032.3329999996</v>
      </c>
      <c r="D47" s="28">
        <f t="shared" si="1"/>
        <v>5084458.7029999997</v>
      </c>
      <c r="E47" s="28">
        <f t="shared" si="1"/>
        <v>5232872.18</v>
      </c>
      <c r="F47" s="28">
        <f t="shared" si="1"/>
        <v>5673155.3849999998</v>
      </c>
      <c r="G47" s="28">
        <f t="shared" si="1"/>
        <v>4235657.1129999999</v>
      </c>
      <c r="H47" s="28">
        <f t="shared" si="1"/>
        <v>6432689.3249636367</v>
      </c>
    </row>
  </sheetData>
  <mergeCells count="50">
    <mergeCell ref="B4:B5"/>
    <mergeCell ref="C4:I4"/>
    <mergeCell ref="B15:B16"/>
    <mergeCell ref="C15:C16"/>
    <mergeCell ref="D15:D16"/>
    <mergeCell ref="E15:E16"/>
    <mergeCell ref="F15:F16"/>
    <mergeCell ref="G15:G16"/>
    <mergeCell ref="H15:H16"/>
    <mergeCell ref="I15:I16"/>
    <mergeCell ref="B17:B18"/>
    <mergeCell ref="C17:C18"/>
    <mergeCell ref="D17:D18"/>
    <mergeCell ref="E17:E18"/>
    <mergeCell ref="F17:F18"/>
    <mergeCell ref="G17:G18"/>
    <mergeCell ref="H17:H18"/>
    <mergeCell ref="I17:I18"/>
    <mergeCell ref="H19:H20"/>
    <mergeCell ref="I19:I20"/>
    <mergeCell ref="G19:G20"/>
    <mergeCell ref="B30:B31"/>
    <mergeCell ref="C30:C31"/>
    <mergeCell ref="D30:D31"/>
    <mergeCell ref="E30:E31"/>
    <mergeCell ref="F30:F31"/>
    <mergeCell ref="B19:B20"/>
    <mergeCell ref="C19:C20"/>
    <mergeCell ref="D19:D20"/>
    <mergeCell ref="E19:E20"/>
    <mergeCell ref="F19:F20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G30:G31"/>
    <mergeCell ref="H30:H31"/>
    <mergeCell ref="G34:G35"/>
    <mergeCell ref="H34:H35"/>
    <mergeCell ref="I34:I35"/>
    <mergeCell ref="B34:B35"/>
    <mergeCell ref="C34:C35"/>
    <mergeCell ref="D34:D35"/>
    <mergeCell ref="E34:E35"/>
    <mergeCell ref="F34:F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10.2.1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2019-08-19T16:10:29Z</dcterms:created>
  <dcterms:modified xsi:type="dcterms:W3CDTF">2019-08-22T15:10:11Z</dcterms:modified>
</cp:coreProperties>
</file>