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8.2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4" i="1"/>
  <c r="Q25" i="1"/>
  <c r="Q26" i="1"/>
  <c r="Q27" i="1"/>
  <c r="Q28" i="1"/>
  <c r="Q29" i="1"/>
  <c r="Q30" i="1"/>
  <c r="Q31" i="1"/>
  <c r="Q32" i="1"/>
  <c r="Q33" i="1"/>
  <c r="Q34" i="1"/>
  <c r="Q35" i="1"/>
</calcChain>
</file>

<file path=xl/sharedStrings.xml><?xml version="1.0" encoding="utf-8"?>
<sst xmlns="http://schemas.openxmlformats.org/spreadsheetml/2006/main" count="51" uniqueCount="34">
  <si>
    <t>FUENTE: Banco Central del Paraguay. Informe Económico Junio 2021.</t>
  </si>
  <si>
    <t>Nota: Las sumas totales pueden tener diferencias debido a redondeos decimales.</t>
  </si>
  <si>
    <t>2/ Cifras preliminares proveídas por el Sistema de Ordenamiento Fiscal Impositivo Aduanero (SOFIA) de la Dirección Nacional de Aduanas y Certificado de Origen emitidos por el Ministerio de Industria y Comercio.</t>
  </si>
  <si>
    <t>1/ Cifras actualizadas por la fuente.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</si>
  <si>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</si>
  <si>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</si>
  <si>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</si>
  <si>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</si>
  <si>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</si>
  <si>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</si>
  <si>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</si>
  <si>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</si>
  <si>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</si>
  <si>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</si>
  <si>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</si>
  <si>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 xml:space="preserve">Enero </t>
  </si>
  <si>
    <t>Resto MundoT</t>
  </si>
  <si>
    <t>Resto Mundo</t>
  </si>
  <si>
    <t>Rusia</t>
  </si>
  <si>
    <t>Unión Europea</t>
  </si>
  <si>
    <t>Resto Aladi</t>
  </si>
  <si>
    <r>
      <t>AÑO 2020</t>
    </r>
    <r>
      <rPr>
        <b/>
        <vertAlign val="superscript"/>
        <sz val="10"/>
        <rFont val="Times New Roman"/>
        <family val="1"/>
      </rPr>
      <t>2/</t>
    </r>
  </si>
  <si>
    <r>
      <t>AÑO 2019</t>
    </r>
    <r>
      <rPr>
        <b/>
        <vertAlign val="superscript"/>
        <sz val="10"/>
        <rFont val="Times New Roman"/>
        <family val="1"/>
      </rPr>
      <t>1/</t>
    </r>
  </si>
  <si>
    <t>VENEZUELA</t>
  </si>
  <si>
    <t>URUGUAY</t>
  </si>
  <si>
    <t>BRASIL</t>
  </si>
  <si>
    <t>ARGENTINA</t>
  </si>
  <si>
    <t>RESTO DEL MUNDO</t>
  </si>
  <si>
    <t>CHINA CONTINENTAL</t>
  </si>
  <si>
    <t>TOTAL MERCOSUR</t>
  </si>
  <si>
    <t>PAÍS</t>
  </si>
  <si>
    <t>TOTAL</t>
  </si>
  <si>
    <t>AÑO Y MES</t>
  </si>
  <si>
    <t>Cuadro 8.2.2. Exportaciones registradas con el Mercosur y resto del mundo (en miles de Dólares) por país, según año y mes.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</si>
</sst>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#,##0_ ;[Red]\-#,##0\ "/>
    <numFmt numFmtId="166" formatCode="###,###;;&quot;-&quot;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_ * #,##0_ ;_ * \-#,##0_ ;_ * &quot;-&quot;_ ;_ @_ 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9"/>
      <name val="Calibri"/>
      <family val="2"/>
      <scheme val="minor"/>
    </font>
    <font>
      <sz val="12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2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0" fillId="0" borderId="0" applyNumberFormat="0" applyFill="0" applyBorder="0" applyAlignment="0" applyProtection="0"/>
    <xf numFmtId="0" fontId="18" fillId="0" borderId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12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16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7" fillId="20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4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8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17" fillId="32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6" fillId="2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167" fontId="11" fillId="6" borderId="4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2" fillId="48" borderId="18" applyNumberFormat="0" applyAlignment="0" applyProtection="0"/>
    <xf numFmtId="167" fontId="32" fillId="48" borderId="18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167" fontId="13" fillId="7" borderId="7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3" fillId="49" borderId="19" applyNumberFormat="0" applyAlignment="0" applyProtection="0"/>
    <xf numFmtId="167" fontId="33" fillId="49" borderId="19" applyNumberFormat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167" fontId="12" fillId="0" borderId="6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0" fontId="34" fillId="0" borderId="20" applyNumberFormat="0" applyFill="0" applyAlignment="0" applyProtection="0"/>
    <xf numFmtId="167" fontId="34" fillId="0" borderId="20" applyNumberFormat="0" applyFill="0" applyAlignment="0" applyProtection="0"/>
    <xf numFmtId="168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9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3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17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1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5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167" fontId="17" fillId="29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167" fontId="9" fillId="5" borderId="4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30" fillId="39" borderId="18" applyNumberFormat="0" applyAlignment="0" applyProtection="0"/>
    <xf numFmtId="167" fontId="30" fillId="39" borderId="18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6" fillId="54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67" fontId="7" fillId="3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6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20" fillId="0" borderId="0" applyFill="0" applyBorder="0" applyAlignment="0" applyProtection="0"/>
    <xf numFmtId="41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20" fillId="0" borderId="0" applyFill="0" applyBorder="0" applyAlignment="0" applyProtection="0"/>
    <xf numFmtId="177" fontId="20" fillId="0" borderId="0" applyFill="0" applyBorder="0" applyAlignment="0" applyProtection="0"/>
    <xf numFmtId="41" fontId="43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0" fillId="0" borderId="0" applyFill="0" applyBorder="0" applyAlignment="0" applyProtection="0"/>
    <xf numFmtId="176" fontId="20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6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167" fontId="8" fillId="4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5" fontId="48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37" fontId="45" fillId="0" borderId="0"/>
    <xf numFmtId="196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5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8" fillId="0" borderId="0" applyNumberFormat="0" applyFill="0" applyBorder="0" applyAlignment="0" applyProtection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0" fillId="0" borderId="0"/>
    <xf numFmtId="0" fontId="49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0" fillId="56" borderId="21" applyNumberFormat="0" applyFont="0" applyAlignment="0" applyProtection="0"/>
    <xf numFmtId="167" fontId="20" fillId="56" borderId="21" applyNumberFormat="0" applyFont="0" applyAlignment="0" applyProtection="0"/>
    <xf numFmtId="167" fontId="20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0" fontId="28" fillId="56" borderId="21" applyNumberFormat="0" applyFont="0" applyAlignment="0" applyProtection="0"/>
    <xf numFmtId="167" fontId="28" fillId="56" borderId="21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167" fontId="10" fillId="6" borderId="5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56" fillId="48" borderId="22" applyNumberFormat="0" applyAlignment="0" applyProtection="0"/>
    <xf numFmtId="167" fontId="56" fillId="48" borderId="22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167" fontId="3" fillId="0" borderId="1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0" fillId="0" borderId="23" applyNumberFormat="0" applyFill="0" applyAlignment="0" applyProtection="0"/>
    <xf numFmtId="167" fontId="60" fillId="0" borderId="23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167" fontId="4" fillId="0" borderId="2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2" fillId="0" borderId="24" applyNumberFormat="0" applyFill="0" applyAlignment="0" applyProtection="0"/>
    <xf numFmtId="167" fontId="62" fillId="0" borderId="24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167" fontId="5" fillId="0" borderId="3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35" fillId="0" borderId="25" applyNumberFormat="0" applyFill="0" applyAlignment="0" applyProtection="0"/>
    <xf numFmtId="167" fontId="35" fillId="0" borderId="25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167" fontId="16" fillId="0" borderId="9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  <xf numFmtId="0" fontId="63" fillId="0" borderId="26" applyNumberFormat="0" applyFill="0" applyAlignment="0" applyProtection="0"/>
    <xf numFmtId="167" fontId="63" fillId="0" borderId="26" applyNumberFormat="0" applyFill="0" applyAlignment="0" applyProtection="0"/>
  </cellStyleXfs>
  <cellXfs count="64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164" fontId="18" fillId="0" borderId="0" xfId="1" applyNumberFormat="1" applyFont="1" applyFill="1" applyProtection="1"/>
    <xf numFmtId="164" fontId="21" fillId="0" borderId="0" xfId="1" applyNumberFormat="1" applyFont="1" applyFill="1" applyProtection="1"/>
    <xf numFmtId="0" fontId="18" fillId="0" borderId="0" xfId="1" applyFont="1" applyFill="1"/>
    <xf numFmtId="0" fontId="22" fillId="0" borderId="0" xfId="0" applyFont="1" applyFill="1"/>
    <xf numFmtId="0" fontId="22" fillId="0" borderId="0" xfId="1" quotePrefix="1" applyFont="1" applyFill="1" applyAlignment="1" applyProtection="1">
      <alignment horizontal="left"/>
    </xf>
    <xf numFmtId="0" fontId="23" fillId="0" borderId="0" xfId="0" applyFont="1" applyFill="1"/>
    <xf numFmtId="164" fontId="22" fillId="0" borderId="0" xfId="1" applyNumberFormat="1" applyFont="1" applyFill="1" applyProtection="1"/>
    <xf numFmtId="0" fontId="22" fillId="0" borderId="0" xfId="1" applyFont="1" applyFill="1" applyAlignment="1" applyProtection="1">
      <alignment horizontal="left"/>
    </xf>
    <xf numFmtId="0" fontId="22" fillId="0" borderId="0" xfId="1" applyFont="1" applyFill="1"/>
    <xf numFmtId="37" fontId="22" fillId="0" borderId="0" xfId="1" applyNumberFormat="1" applyFont="1" applyFill="1" applyProtection="1"/>
    <xf numFmtId="165" fontId="22" fillId="0" borderId="0" xfId="1" applyNumberFormat="1" applyFont="1" applyFill="1"/>
    <xf numFmtId="3" fontId="22" fillId="0" borderId="0" xfId="2" applyNumberFormat="1" applyFont="1" applyFill="1" applyBorder="1"/>
    <xf numFmtId="37" fontId="18" fillId="0" borderId="0" xfId="1" applyNumberFormat="1" applyFont="1" applyFill="1" applyProtection="1"/>
    <xf numFmtId="165" fontId="18" fillId="0" borderId="0" xfId="1" applyNumberFormat="1" applyFont="1" applyFill="1"/>
    <xf numFmtId="3" fontId="18" fillId="0" borderId="0" xfId="2" applyNumberFormat="1" applyFont="1" applyFill="1" applyBorder="1"/>
    <xf numFmtId="165" fontId="24" fillId="0" borderId="0" xfId="1" applyNumberFormat="1" applyFont="1" applyFill="1" applyAlignment="1">
      <alignment vertical="center" wrapText="1"/>
    </xf>
    <xf numFmtId="3" fontId="18" fillId="0" borderId="0" xfId="1" applyNumberFormat="1" applyFont="1" applyFill="1" applyAlignment="1">
      <alignment horizontal="right"/>
    </xf>
    <xf numFmtId="3" fontId="18" fillId="0" borderId="10" xfId="1" applyNumberFormat="1" applyFont="1" applyFill="1" applyBorder="1" applyAlignment="1">
      <alignment horizontal="right"/>
    </xf>
    <xf numFmtId="3" fontId="18" fillId="0" borderId="10" xfId="2" applyNumberFormat="1" applyFont="1" applyFill="1" applyBorder="1"/>
    <xf numFmtId="3" fontId="18" fillId="0" borderId="10" xfId="1" applyNumberFormat="1" applyFont="1" applyFill="1" applyBorder="1" applyAlignment="1" applyProtection="1">
      <alignment horizontal="right"/>
    </xf>
    <xf numFmtId="0" fontId="18" fillId="0" borderId="10" xfId="1" quotePrefix="1" applyFont="1" applyFill="1" applyBorder="1" applyAlignment="1" applyProtection="1">
      <alignment horizontal="left" indent="7"/>
    </xf>
    <xf numFmtId="1" fontId="25" fillId="0" borderId="0" xfId="0" applyNumberFormat="1" applyFont="1" applyFill="1"/>
    <xf numFmtId="1" fontId="25" fillId="0" borderId="0" xfId="1" applyNumberFormat="1" applyFont="1" applyFill="1" applyAlignment="1">
      <alignment vertical="center" wrapText="1"/>
    </xf>
    <xf numFmtId="3" fontId="18" fillId="0" borderId="0" xfId="2" applyNumberFormat="1" applyFont="1" applyFill="1" applyBorder="1" applyAlignment="1">
      <alignment horizontal="right" indent="1"/>
    </xf>
    <xf numFmtId="3" fontId="18" fillId="0" borderId="0" xfId="2" applyNumberFormat="1" applyFont="1" applyFill="1" applyBorder="1" applyAlignment="1">
      <alignment horizontal="right" indent="2"/>
    </xf>
    <xf numFmtId="3" fontId="18" fillId="0" borderId="0" xfId="1" applyNumberFormat="1" applyFont="1" applyFill="1" applyAlignment="1" applyProtection="1">
      <alignment horizontal="right" indent="2"/>
    </xf>
    <xf numFmtId="3" fontId="18" fillId="0" borderId="0" xfId="2" applyNumberFormat="1" applyFont="1" applyFill="1" applyBorder="1" applyAlignment="1">
      <alignment horizontal="right" indent="3"/>
    </xf>
    <xf numFmtId="3" fontId="18" fillId="0" borderId="0" xfId="1" applyNumberFormat="1" applyFont="1" applyFill="1" applyAlignment="1" applyProtection="1">
      <alignment horizontal="right" indent="1"/>
    </xf>
    <xf numFmtId="0" fontId="18" fillId="0" borderId="0" xfId="1" quotePrefix="1" applyFont="1" applyFill="1" applyAlignment="1" applyProtection="1">
      <alignment horizontal="left" indent="2"/>
    </xf>
    <xf numFmtId="0" fontId="18" fillId="0" borderId="0" xfId="1" applyFont="1" applyFill="1" applyAlignment="1" applyProtection="1">
      <alignment horizontal="left" indent="2"/>
    </xf>
    <xf numFmtId="0" fontId="25" fillId="0" borderId="0" xfId="0" applyFont="1" applyFill="1"/>
    <xf numFmtId="3" fontId="25" fillId="0" borderId="0" xfId="2" applyNumberFormat="1" applyFont="1" applyFill="1" applyBorder="1" applyAlignment="1">
      <alignment vertical="center" wrapText="1"/>
    </xf>
    <xf numFmtId="3" fontId="18" fillId="0" borderId="0" xfId="2" applyNumberFormat="1" applyFont="1" applyFill="1" applyBorder="1" applyAlignment="1">
      <alignment vertical="center" wrapText="1"/>
    </xf>
    <xf numFmtId="3" fontId="18" fillId="0" borderId="0" xfId="1" applyNumberFormat="1" applyFont="1" applyFill="1" applyAlignment="1">
      <alignment horizontal="right" indent="1"/>
    </xf>
    <xf numFmtId="3" fontId="18" fillId="0" borderId="0" xfId="1" applyNumberFormat="1" applyFont="1" applyFill="1" applyAlignment="1">
      <alignment horizontal="right" indent="2"/>
    </xf>
    <xf numFmtId="3" fontId="21" fillId="0" borderId="0" xfId="1" applyNumberFormat="1" applyFont="1" applyFill="1" applyAlignment="1" applyProtection="1">
      <alignment horizontal="right" indent="2"/>
    </xf>
    <xf numFmtId="3" fontId="18" fillId="0" borderId="0" xfId="1" applyNumberFormat="1" applyFont="1" applyFill="1" applyAlignment="1">
      <alignment horizontal="right" indent="3"/>
    </xf>
    <xf numFmtId="0" fontId="18" fillId="0" borderId="0" xfId="0" applyFont="1" applyFill="1" applyAlignment="1">
      <alignment horizontal="left" indent="2"/>
    </xf>
    <xf numFmtId="3" fontId="21" fillId="33" borderId="0" xfId="1" applyNumberFormat="1" applyFont="1" applyFill="1" applyAlignment="1" applyProtection="1">
      <alignment horizontal="right" indent="1"/>
    </xf>
    <xf numFmtId="3" fontId="21" fillId="33" borderId="0" xfId="1" applyNumberFormat="1" applyFont="1" applyFill="1" applyAlignment="1" applyProtection="1">
      <alignment horizontal="right" indent="2"/>
    </xf>
    <xf numFmtId="3" fontId="21" fillId="33" borderId="0" xfId="1" applyNumberFormat="1" applyFont="1" applyFill="1" applyAlignment="1" applyProtection="1">
      <alignment horizontal="right" indent="3"/>
    </xf>
    <xf numFmtId="0" fontId="21" fillId="33" borderId="0" xfId="1" applyFont="1" applyFill="1" applyAlignment="1" applyProtection="1">
      <alignment horizontal="left" indent="2"/>
    </xf>
    <xf numFmtId="165" fontId="27" fillId="0" borderId="0" xfId="1" applyNumberFormat="1" applyFont="1" applyFill="1" applyAlignment="1">
      <alignment vertical="center" wrapText="1"/>
    </xf>
    <xf numFmtId="166" fontId="18" fillId="0" borderId="0" xfId="0" applyNumberFormat="1" applyFont="1" applyFill="1" applyAlignment="1">
      <alignment horizontal="right" indent="3"/>
    </xf>
    <xf numFmtId="3" fontId="18" fillId="0" borderId="0" xfId="1" applyNumberFormat="1" applyFont="1" applyFill="1" applyAlignment="1" applyProtection="1">
      <alignment horizontal="right"/>
    </xf>
    <xf numFmtId="0" fontId="18" fillId="0" borderId="0" xfId="0" applyFont="1" applyFill="1" applyAlignment="1">
      <alignment horizontal="left" indent="7"/>
    </xf>
    <xf numFmtId="0" fontId="18" fillId="0" borderId="0" xfId="1" quotePrefix="1" applyFont="1" applyFill="1" applyAlignment="1">
      <alignment horizontal="left" indent="7"/>
    </xf>
    <xf numFmtId="3" fontId="25" fillId="0" borderId="0" xfId="2" applyNumberFormat="1" applyFont="1" applyFill="1" applyBorder="1" applyAlignment="1">
      <alignment horizontal="center" vertical="center" wrapText="1"/>
    </xf>
    <xf numFmtId="0" fontId="18" fillId="0" borderId="14" xfId="1" quotePrefix="1" applyFont="1" applyFill="1" applyBorder="1" applyAlignment="1">
      <alignment horizontal="center" vertical="center" wrapText="1"/>
    </xf>
    <xf numFmtId="0" fontId="18" fillId="0" borderId="13" xfId="1" quotePrefix="1" applyFont="1" applyFill="1" applyBorder="1" applyAlignment="1">
      <alignment horizontal="center" vertical="center" wrapText="1"/>
    </xf>
    <xf numFmtId="0" fontId="18" fillId="0" borderId="12" xfId="1" quotePrefix="1" applyFont="1" applyFill="1" applyBorder="1" applyAlignment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17" xfId="1" applyFont="1" applyFill="1" applyBorder="1" applyAlignment="1">
      <alignment horizontal="center"/>
    </xf>
    <xf numFmtId="0" fontId="18" fillId="0" borderId="16" xfId="1" applyFont="1" applyFill="1" applyBorder="1" applyAlignment="1">
      <alignment horizontal="center"/>
    </xf>
    <xf numFmtId="0" fontId="18" fillId="0" borderId="15" xfId="1" applyFont="1" applyFill="1" applyBorder="1" applyAlignment="1">
      <alignment horizontal="center"/>
    </xf>
    <xf numFmtId="0" fontId="18" fillId="0" borderId="14" xfId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</xf>
    <xf numFmtId="0" fontId="18" fillId="0" borderId="12" xfId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 applyProtection="1">
      <alignment horizontal="center" vertical="center" wrapText="1"/>
    </xf>
    <xf numFmtId="0" fontId="18" fillId="0" borderId="11" xfId="1" quotePrefix="1" applyFont="1" applyFill="1" applyBorder="1" applyAlignment="1" applyProtection="1">
      <alignment horizontal="center" vertical="center" wrapText="1"/>
    </xf>
    <xf numFmtId="0" fontId="18" fillId="0" borderId="11" xfId="1" applyFont="1" applyFill="1" applyBorder="1" applyAlignment="1">
      <alignment horizontal="center" vertical="center"/>
    </xf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rmal_APENDICE ESTADÍSTICO Ene99" xfId="2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tabSelected="1" zoomScaleNormal="100" workbookViewId="0">
      <selection activeCell="B1" sqref="B1"/>
    </sheetView>
  </sheetViews>
  <sheetFormatPr baseColWidth="10" defaultRowHeight="15"/>
  <cols>
    <col min="1" max="1" width="2.85546875" style="2" customWidth="1"/>
    <col min="2" max="2" width="21" style="1" customWidth="1"/>
    <col min="3" max="3" width="12.7109375" style="1" customWidth="1"/>
    <col min="4" max="4" width="13.42578125" style="1" customWidth="1"/>
    <col min="5" max="6" width="12.140625" style="1" customWidth="1"/>
    <col min="7" max="7" width="14" style="1" customWidth="1"/>
    <col min="8" max="8" width="13.85546875" style="1" customWidth="1"/>
    <col min="9" max="9" width="15.28515625" style="1" customWidth="1"/>
    <col min="10" max="10" width="13.140625" style="1" customWidth="1"/>
    <col min="11" max="12" width="11.42578125" style="1"/>
    <col min="13" max="17" width="0" style="1" hidden="1" customWidth="1"/>
    <col min="18" max="16384" width="11.42578125" style="1"/>
  </cols>
  <sheetData>
    <row r="1" spans="1:17">
      <c r="B1" s="1" t="s">
        <v>33</v>
      </c>
    </row>
    <row r="2" spans="1:17" ht="5.0999999999999996" customHeight="1">
      <c r="A2" s="1"/>
      <c r="B2" s="49"/>
    </row>
    <row r="3" spans="1:17">
      <c r="B3" s="51" t="s">
        <v>32</v>
      </c>
      <c r="C3" s="54" t="s">
        <v>31</v>
      </c>
      <c r="D3" s="55" t="s">
        <v>30</v>
      </c>
      <c r="E3" s="56"/>
      <c r="F3" s="56"/>
      <c r="G3" s="57"/>
      <c r="H3" s="58" t="s">
        <v>29</v>
      </c>
      <c r="I3" s="61" t="s">
        <v>28</v>
      </c>
      <c r="J3" s="62" t="s">
        <v>27</v>
      </c>
    </row>
    <row r="4" spans="1:17">
      <c r="B4" s="52"/>
      <c r="C4" s="54"/>
      <c r="D4" s="54" t="s">
        <v>26</v>
      </c>
      <c r="E4" s="54" t="s">
        <v>25</v>
      </c>
      <c r="F4" s="54" t="s">
        <v>24</v>
      </c>
      <c r="G4" s="58" t="s">
        <v>23</v>
      </c>
      <c r="H4" s="59"/>
      <c r="I4" s="62"/>
      <c r="J4" s="62"/>
    </row>
    <row r="5" spans="1:17">
      <c r="B5" s="53"/>
      <c r="C5" s="54"/>
      <c r="D5" s="63"/>
      <c r="E5" s="63"/>
      <c r="F5" s="63"/>
      <c r="G5" s="60"/>
      <c r="H5" s="60"/>
      <c r="I5" s="62"/>
      <c r="J5" s="62"/>
    </row>
    <row r="6" spans="1:17" ht="5.0999999999999996" customHeight="1">
      <c r="B6" s="48"/>
      <c r="C6" s="47"/>
      <c r="D6" s="47"/>
      <c r="E6" s="47"/>
      <c r="F6" s="47"/>
      <c r="G6" s="47"/>
      <c r="H6" s="47"/>
      <c r="I6" s="47"/>
      <c r="J6" s="47"/>
    </row>
    <row r="7" spans="1:17" ht="16.5">
      <c r="B7" s="44" t="s">
        <v>22</v>
      </c>
      <c r="C7" s="41">
        <v>7967805.3219999988</v>
      </c>
      <c r="D7" s="42">
        <v>1643254.7490000001</v>
      </c>
      <c r="E7" s="41">
        <v>2836144.0020000003</v>
      </c>
      <c r="F7" s="41">
        <v>102916.44099999999</v>
      </c>
      <c r="G7" s="43">
        <v>2496.0239999999999</v>
      </c>
      <c r="H7" s="42">
        <v>4584811.216</v>
      </c>
      <c r="I7" s="42">
        <v>790969.69400000002</v>
      </c>
      <c r="J7" s="41">
        <v>2592024.412</v>
      </c>
      <c r="K7" s="19"/>
      <c r="L7" s="35"/>
      <c r="M7" s="50">
        <v>2016</v>
      </c>
      <c r="N7" s="50"/>
      <c r="O7" s="50"/>
      <c r="P7" s="50"/>
      <c r="Q7" s="50"/>
    </row>
    <row r="8" spans="1:17" ht="5.0999999999999996" customHeight="1">
      <c r="B8" s="40"/>
      <c r="C8" s="36"/>
      <c r="D8" s="37"/>
      <c r="E8" s="36"/>
      <c r="F8" s="36"/>
      <c r="G8" s="39"/>
      <c r="H8" s="38"/>
      <c r="I8" s="37"/>
      <c r="J8" s="36"/>
      <c r="K8" s="19"/>
      <c r="L8" s="35"/>
      <c r="M8" s="34" t="s">
        <v>20</v>
      </c>
      <c r="N8" s="34" t="s">
        <v>19</v>
      </c>
      <c r="O8" s="34" t="s">
        <v>18</v>
      </c>
      <c r="P8" s="34" t="s">
        <v>17</v>
      </c>
      <c r="Q8" s="33" t="s">
        <v>16</v>
      </c>
    </row>
    <row r="9" spans="1:17">
      <c r="B9" s="32" t="s">
        <v>15</v>
      </c>
      <c r="C9" s="30">
        <v>631776.86600000015</v>
      </c>
      <c r="D9" s="27">
        <v>188537.26699999999</v>
      </c>
      <c r="E9" s="26">
        <v>207183.93400000001</v>
      </c>
      <c r="F9" s="26">
        <v>9484.9930000000004</v>
      </c>
      <c r="G9" s="29">
        <v>73.872</v>
      </c>
      <c r="H9" s="28">
        <v>405280.06599999999</v>
      </c>
      <c r="I9" s="27">
        <v>55411.978000000003</v>
      </c>
      <c r="J9" s="26">
        <v>171084.82200000013</v>
      </c>
      <c r="K9" s="19"/>
      <c r="M9" s="33">
        <v>83277.501952807899</v>
      </c>
      <c r="N9" s="33">
        <v>85349.062916177005</v>
      </c>
      <c r="O9" s="33">
        <v>127423.679564969</v>
      </c>
      <c r="P9" s="33">
        <v>63067.44892324174</v>
      </c>
      <c r="Q9" s="33">
        <f t="shared" ref="Q9:Q20" si="0">SUM(M9:P9)</f>
        <v>359117.69335719565</v>
      </c>
    </row>
    <row r="10" spans="1:17" ht="15.75">
      <c r="B10" s="32" t="s">
        <v>14</v>
      </c>
      <c r="C10" s="30">
        <v>709049.17699999991</v>
      </c>
      <c r="D10" s="27">
        <v>206814.916</v>
      </c>
      <c r="E10" s="26">
        <v>207329.245</v>
      </c>
      <c r="F10" s="26">
        <v>9129.8439999999991</v>
      </c>
      <c r="G10" s="46">
        <v>0</v>
      </c>
      <c r="H10" s="28">
        <v>423274.00499999995</v>
      </c>
      <c r="I10" s="27">
        <v>81625.005999999994</v>
      </c>
      <c r="J10" s="26">
        <v>204150.16600000003</v>
      </c>
      <c r="K10" s="19"/>
      <c r="L10" s="18"/>
      <c r="M10" s="45">
        <v>82493.026579731493</v>
      </c>
      <c r="N10" s="45">
        <v>94877.690041240014</v>
      </c>
      <c r="O10" s="45">
        <v>165696.48023195402</v>
      </c>
      <c r="P10" s="45">
        <v>100777.98945749534</v>
      </c>
      <c r="Q10" s="33">
        <f t="shared" si="0"/>
        <v>443845.18631042086</v>
      </c>
    </row>
    <row r="11" spans="1:17" ht="15.75">
      <c r="B11" s="32" t="s">
        <v>13</v>
      </c>
      <c r="C11" s="30">
        <v>729840.679</v>
      </c>
      <c r="D11" s="27">
        <v>227577.489</v>
      </c>
      <c r="E11" s="26">
        <v>218080.13500000001</v>
      </c>
      <c r="F11" s="26">
        <v>7299.5140000000001</v>
      </c>
      <c r="G11" s="29">
        <v>24.617999999999999</v>
      </c>
      <c r="H11" s="28">
        <v>452981.75600000005</v>
      </c>
      <c r="I11" s="27">
        <v>58305.192999999999</v>
      </c>
      <c r="J11" s="26">
        <v>218553.73</v>
      </c>
      <c r="K11" s="19"/>
      <c r="L11" s="18"/>
      <c r="M11" s="45">
        <v>100764.905467499</v>
      </c>
      <c r="N11" s="45">
        <v>75938.402912745019</v>
      </c>
      <c r="O11" s="45">
        <v>213500.914808651</v>
      </c>
      <c r="P11" s="45">
        <v>102714.15788539698</v>
      </c>
      <c r="Q11" s="33">
        <f t="shared" si="0"/>
        <v>492918.381074292</v>
      </c>
    </row>
    <row r="12" spans="1:17" ht="15.75">
      <c r="B12" s="32" t="s">
        <v>12</v>
      </c>
      <c r="C12" s="30">
        <v>714958.36300000001</v>
      </c>
      <c r="D12" s="27">
        <v>155703.321</v>
      </c>
      <c r="E12" s="26">
        <v>232072.73800000001</v>
      </c>
      <c r="F12" s="26">
        <v>5386.61</v>
      </c>
      <c r="G12" s="29">
        <v>127.884</v>
      </c>
      <c r="H12" s="28">
        <v>393290.55300000001</v>
      </c>
      <c r="I12" s="27">
        <v>68070.771999999997</v>
      </c>
      <c r="J12" s="26">
        <v>253597.038</v>
      </c>
      <c r="K12" s="19"/>
      <c r="L12" s="18"/>
      <c r="M12" s="45">
        <v>53667.196798173194</v>
      </c>
      <c r="N12" s="45">
        <v>67942.642329199996</v>
      </c>
      <c r="O12" s="45">
        <v>141314.76821496201</v>
      </c>
      <c r="P12" s="45">
        <v>55773.445359620564</v>
      </c>
      <c r="Q12" s="33">
        <f t="shared" si="0"/>
        <v>318698.05270195572</v>
      </c>
    </row>
    <row r="13" spans="1:17" ht="15.75">
      <c r="B13" s="32" t="s">
        <v>11</v>
      </c>
      <c r="C13" s="30">
        <v>712856.69200000004</v>
      </c>
      <c r="D13" s="27">
        <v>181236.076</v>
      </c>
      <c r="E13" s="26">
        <v>235778.89199999999</v>
      </c>
      <c r="F13" s="26">
        <v>6641.6790000000001</v>
      </c>
      <c r="G13" s="29">
        <v>97.119</v>
      </c>
      <c r="H13" s="28">
        <v>423753.766</v>
      </c>
      <c r="I13" s="27">
        <v>53426.700999999994</v>
      </c>
      <c r="J13" s="26">
        <v>235676.22499999998</v>
      </c>
      <c r="K13" s="19"/>
      <c r="L13" s="18"/>
      <c r="M13" s="45">
        <v>86829.767348840003</v>
      </c>
      <c r="N13" s="45">
        <v>78091.394243992007</v>
      </c>
      <c r="O13" s="45">
        <v>132682.39049248799</v>
      </c>
      <c r="P13" s="45">
        <v>33417.776161799964</v>
      </c>
      <c r="Q13" s="33">
        <f t="shared" si="0"/>
        <v>331021.32824711996</v>
      </c>
    </row>
    <row r="14" spans="1:17" ht="15.75">
      <c r="B14" s="32" t="s">
        <v>10</v>
      </c>
      <c r="C14" s="30">
        <v>654087.02800000005</v>
      </c>
      <c r="D14" s="27">
        <v>164792.859</v>
      </c>
      <c r="E14" s="26">
        <v>244683.924</v>
      </c>
      <c r="F14" s="26">
        <v>5405.3680000000004</v>
      </c>
      <c r="G14" s="29">
        <v>60.375</v>
      </c>
      <c r="H14" s="28">
        <v>414942.52600000001</v>
      </c>
      <c r="I14" s="27">
        <v>54636.523999999998</v>
      </c>
      <c r="J14" s="26">
        <v>184507.97800000003</v>
      </c>
      <c r="K14" s="19"/>
      <c r="L14" s="18"/>
      <c r="M14" s="45">
        <v>84907.942687926305</v>
      </c>
      <c r="N14" s="45">
        <v>111244.95271186701</v>
      </c>
      <c r="O14" s="45">
        <v>120760.396008283</v>
      </c>
      <c r="P14" s="45">
        <v>63954.153150676735</v>
      </c>
      <c r="Q14" s="33">
        <f t="shared" si="0"/>
        <v>380867.44455875305</v>
      </c>
    </row>
    <row r="15" spans="1:17" ht="15.75">
      <c r="B15" s="32" t="s">
        <v>9</v>
      </c>
      <c r="C15" s="30">
        <v>731831.07900000003</v>
      </c>
      <c r="D15" s="27">
        <v>151361.14000000001</v>
      </c>
      <c r="E15" s="26">
        <v>254176.6</v>
      </c>
      <c r="F15" s="26">
        <v>7795.1809999999996</v>
      </c>
      <c r="G15" s="29">
        <v>392.25400000000002</v>
      </c>
      <c r="H15" s="28">
        <v>413725.17499999999</v>
      </c>
      <c r="I15" s="27">
        <v>75972.356</v>
      </c>
      <c r="J15" s="26">
        <v>242133.54800000007</v>
      </c>
      <c r="K15" s="19"/>
      <c r="L15" s="18"/>
      <c r="M15" s="45">
        <v>66168.074616534403</v>
      </c>
      <c r="N15" s="45">
        <v>98560.962046738976</v>
      </c>
      <c r="O15" s="45">
        <v>113499.71589233499</v>
      </c>
      <c r="P15" s="45">
        <v>66991.418006350606</v>
      </c>
      <c r="Q15" s="33">
        <f t="shared" si="0"/>
        <v>345220.17056195904</v>
      </c>
    </row>
    <row r="16" spans="1:17" ht="15.75">
      <c r="B16" s="32" t="s">
        <v>8</v>
      </c>
      <c r="C16" s="30">
        <v>670365.35600000003</v>
      </c>
      <c r="D16" s="27">
        <v>90767.887000000002</v>
      </c>
      <c r="E16" s="26">
        <v>257979.734</v>
      </c>
      <c r="F16" s="26">
        <v>10313.234</v>
      </c>
      <c r="G16" s="29">
        <v>266.45699999999999</v>
      </c>
      <c r="H16" s="28">
        <v>359327.31199999998</v>
      </c>
      <c r="I16" s="27">
        <v>85278.304000000004</v>
      </c>
      <c r="J16" s="26">
        <v>225759.74000000005</v>
      </c>
      <c r="K16" s="19"/>
      <c r="L16" s="18"/>
      <c r="M16" s="45">
        <v>41636.667553891704</v>
      </c>
      <c r="N16" s="45">
        <v>97248.440850272003</v>
      </c>
      <c r="O16" s="45">
        <v>97035.456483565998</v>
      </c>
      <c r="P16" s="45">
        <v>62915.130589013221</v>
      </c>
      <c r="Q16" s="33">
        <f t="shared" si="0"/>
        <v>298835.69547674293</v>
      </c>
    </row>
    <row r="17" spans="2:17" ht="15.75">
      <c r="B17" s="32" t="s">
        <v>7</v>
      </c>
      <c r="C17" s="30">
        <v>650647.57799999998</v>
      </c>
      <c r="D17" s="27">
        <v>78322.017999999996</v>
      </c>
      <c r="E17" s="26">
        <v>265162.85600000003</v>
      </c>
      <c r="F17" s="26">
        <v>6808.1509999999998</v>
      </c>
      <c r="G17" s="29">
        <v>86.224000000000004</v>
      </c>
      <c r="H17" s="28">
        <v>350379.24900000001</v>
      </c>
      <c r="I17" s="27">
        <v>67008.338000000003</v>
      </c>
      <c r="J17" s="26">
        <v>233259.99099999995</v>
      </c>
      <c r="K17" s="19"/>
      <c r="L17" s="18"/>
      <c r="M17" s="45">
        <v>75249.070295903104</v>
      </c>
      <c r="N17" s="45">
        <v>80430.197295138001</v>
      </c>
      <c r="O17" s="45">
        <v>74951.829077219998</v>
      </c>
      <c r="P17" s="45">
        <v>61696.136192358739</v>
      </c>
      <c r="Q17" s="33">
        <f t="shared" si="0"/>
        <v>292327.23286061984</v>
      </c>
    </row>
    <row r="18" spans="2:17" ht="15.75">
      <c r="B18" s="32" t="s">
        <v>6</v>
      </c>
      <c r="C18" s="30">
        <v>646284.78200000001</v>
      </c>
      <c r="D18" s="27">
        <v>89308.566000000006</v>
      </c>
      <c r="E18" s="26">
        <v>250719.49900000001</v>
      </c>
      <c r="F18" s="26">
        <v>11298.496999999999</v>
      </c>
      <c r="G18" s="29">
        <v>187.75899999999999</v>
      </c>
      <c r="H18" s="28">
        <v>351514.321</v>
      </c>
      <c r="I18" s="27">
        <v>75120.289000000004</v>
      </c>
      <c r="J18" s="26">
        <v>219650.17200000002</v>
      </c>
      <c r="K18" s="19"/>
      <c r="L18" s="18"/>
      <c r="M18" s="45">
        <v>43717.038229013502</v>
      </c>
      <c r="N18" s="45">
        <v>89084.913871560013</v>
      </c>
      <c r="O18" s="45">
        <v>112134.53542596</v>
      </c>
      <c r="P18" s="45">
        <v>75002.35758664507</v>
      </c>
      <c r="Q18" s="33">
        <f t="shared" si="0"/>
        <v>319938.8451131786</v>
      </c>
    </row>
    <row r="19" spans="2:17" ht="15.75">
      <c r="B19" s="31" t="s">
        <v>5</v>
      </c>
      <c r="C19" s="30">
        <v>594080.92000000004</v>
      </c>
      <c r="D19" s="27">
        <v>61252.462</v>
      </c>
      <c r="E19" s="26">
        <v>242996.07199999999</v>
      </c>
      <c r="F19" s="26">
        <v>9147.5339999999997</v>
      </c>
      <c r="G19" s="29">
        <v>377.36900000000003</v>
      </c>
      <c r="H19" s="28">
        <v>313773.43699999998</v>
      </c>
      <c r="I19" s="27">
        <v>76201.190999999992</v>
      </c>
      <c r="J19" s="26">
        <v>204106.29200000007</v>
      </c>
      <c r="K19" s="19"/>
      <c r="L19" s="18"/>
      <c r="M19" s="45">
        <v>21445.087411104701</v>
      </c>
      <c r="N19" s="45">
        <v>64849.563152055001</v>
      </c>
      <c r="O19" s="45">
        <v>72214.578560344991</v>
      </c>
      <c r="P19" s="45">
        <v>45591.73225961061</v>
      </c>
      <c r="Q19" s="33">
        <f t="shared" si="0"/>
        <v>204100.9613831153</v>
      </c>
    </row>
    <row r="20" spans="2:17" ht="15.75">
      <c r="B20" s="31" t="s">
        <v>4</v>
      </c>
      <c r="C20" s="30">
        <v>522026.80200000003</v>
      </c>
      <c r="D20" s="27">
        <v>47580.748</v>
      </c>
      <c r="E20" s="26">
        <v>219980.37299999999</v>
      </c>
      <c r="F20" s="26">
        <v>14205.835999999999</v>
      </c>
      <c r="G20" s="29">
        <v>802.09299999999996</v>
      </c>
      <c r="H20" s="28">
        <v>282569.05</v>
      </c>
      <c r="I20" s="27">
        <v>39913.042000000001</v>
      </c>
      <c r="J20" s="26">
        <v>199544.71000000005</v>
      </c>
      <c r="K20" s="19"/>
      <c r="L20" s="18"/>
      <c r="M20" s="45">
        <v>21266.6619842785</v>
      </c>
      <c r="N20" s="45">
        <v>53134.447969993998</v>
      </c>
      <c r="O20" s="45">
        <v>58544.179263869999</v>
      </c>
      <c r="P20" s="45">
        <v>70091.737933534285</v>
      </c>
      <c r="Q20" s="33">
        <f t="shared" si="0"/>
        <v>203037.0271516768</v>
      </c>
    </row>
    <row r="21" spans="2:17" ht="4.5" customHeight="1">
      <c r="B21" s="31"/>
      <c r="C21" s="30"/>
      <c r="D21" s="27"/>
      <c r="E21" s="26"/>
      <c r="F21" s="26"/>
      <c r="G21" s="29"/>
      <c r="H21" s="28"/>
      <c r="I21" s="27"/>
      <c r="J21" s="26"/>
      <c r="K21" s="19"/>
      <c r="L21" s="18"/>
      <c r="M21" s="18"/>
      <c r="N21" s="18"/>
      <c r="O21" s="18"/>
      <c r="P21" s="18"/>
      <c r="Q21" s="18"/>
    </row>
    <row r="22" spans="2:17" ht="16.5">
      <c r="B22" s="44" t="s">
        <v>21</v>
      </c>
      <c r="C22" s="41">
        <v>8517931.5820000023</v>
      </c>
      <c r="D22" s="42">
        <v>2135103.9899999998</v>
      </c>
      <c r="E22" s="41">
        <v>3023937.0659999996</v>
      </c>
      <c r="F22" s="41">
        <v>104704.086</v>
      </c>
      <c r="G22" s="43">
        <v>9660.3070000000007</v>
      </c>
      <c r="H22" s="42">
        <v>5273405.4489999991</v>
      </c>
      <c r="I22" s="42">
        <v>724537.11499999999</v>
      </c>
      <c r="J22" s="41">
        <v>2519989.0180000006</v>
      </c>
      <c r="K22" s="19"/>
      <c r="L22" s="35"/>
      <c r="M22" s="50">
        <v>2016</v>
      </c>
      <c r="N22" s="50"/>
      <c r="O22" s="50"/>
      <c r="P22" s="50"/>
      <c r="Q22" s="50"/>
    </row>
    <row r="23" spans="2:17" ht="5.0999999999999996" customHeight="1">
      <c r="B23" s="40"/>
      <c r="C23" s="36"/>
      <c r="D23" s="37"/>
      <c r="E23" s="36"/>
      <c r="F23" s="36"/>
      <c r="G23" s="39"/>
      <c r="H23" s="38"/>
      <c r="I23" s="37"/>
      <c r="J23" s="36"/>
      <c r="K23" s="19"/>
      <c r="L23" s="35"/>
      <c r="M23" s="34" t="s">
        <v>20</v>
      </c>
      <c r="N23" s="34" t="s">
        <v>19</v>
      </c>
      <c r="O23" s="34" t="s">
        <v>18</v>
      </c>
      <c r="P23" s="34" t="s">
        <v>17</v>
      </c>
      <c r="Q23" s="33" t="s">
        <v>16</v>
      </c>
    </row>
    <row r="24" spans="2:17">
      <c r="B24" s="32" t="s">
        <v>15</v>
      </c>
      <c r="C24" s="30">
        <v>487580.07800000004</v>
      </c>
      <c r="D24" s="27">
        <v>74047.698000000004</v>
      </c>
      <c r="E24" s="26">
        <v>221825.12599999999</v>
      </c>
      <c r="F24" s="26">
        <v>6456.8459999999995</v>
      </c>
      <c r="G24" s="29">
        <v>672.53899999999999</v>
      </c>
      <c r="H24" s="28">
        <v>303002.20900000003</v>
      </c>
      <c r="I24" s="27">
        <v>41788.020000000004</v>
      </c>
      <c r="J24" s="26">
        <v>142789.84899999999</v>
      </c>
      <c r="K24" s="19"/>
      <c r="M24" s="24">
        <v>65564.275257279005</v>
      </c>
      <c r="N24" s="24">
        <v>93194.495117792991</v>
      </c>
      <c r="O24" s="24">
        <v>27695.894451585798</v>
      </c>
      <c r="P24" s="24">
        <v>90092.232708628217</v>
      </c>
      <c r="Q24" s="24">
        <f t="shared" ref="Q24:Q35" si="1">SUM(M24:P24)</f>
        <v>276546.89753528603</v>
      </c>
    </row>
    <row r="25" spans="2:17" ht="15.75">
      <c r="B25" s="32" t="s">
        <v>14</v>
      </c>
      <c r="C25" s="30">
        <v>703183.47900000005</v>
      </c>
      <c r="D25" s="27">
        <v>262345.95299999998</v>
      </c>
      <c r="E25" s="26">
        <v>226801.86300000001</v>
      </c>
      <c r="F25" s="26">
        <v>11690.536</v>
      </c>
      <c r="G25" s="29">
        <v>297.57299999999998</v>
      </c>
      <c r="H25" s="28">
        <v>501135.92499999999</v>
      </c>
      <c r="I25" s="27">
        <v>42726.971999999994</v>
      </c>
      <c r="J25" s="26">
        <v>159320.58199999999</v>
      </c>
      <c r="K25" s="19"/>
      <c r="L25" s="18"/>
      <c r="M25" s="25">
        <v>54333.681733266007</v>
      </c>
      <c r="N25" s="25">
        <v>114619.361860095</v>
      </c>
      <c r="O25" s="25">
        <v>52940.7435990171</v>
      </c>
      <c r="P25" s="25">
        <v>118764.50092339545</v>
      </c>
      <c r="Q25" s="24">
        <f t="shared" si="1"/>
        <v>340658.28811577358</v>
      </c>
    </row>
    <row r="26" spans="2:17" ht="15.75">
      <c r="B26" s="32" t="s">
        <v>13</v>
      </c>
      <c r="C26" s="30">
        <v>736991.73100000003</v>
      </c>
      <c r="D26" s="27">
        <v>258481.98199999999</v>
      </c>
      <c r="E26" s="26">
        <v>225972.451</v>
      </c>
      <c r="F26" s="26">
        <v>7465.5020000000004</v>
      </c>
      <c r="G26" s="29">
        <v>148.45699999999999</v>
      </c>
      <c r="H26" s="28">
        <v>492068.39199999993</v>
      </c>
      <c r="I26" s="27">
        <v>48798.731999999996</v>
      </c>
      <c r="J26" s="26">
        <v>196124.60700000011</v>
      </c>
      <c r="K26" s="19"/>
      <c r="L26" s="18"/>
      <c r="M26" s="25">
        <v>78682.449468639999</v>
      </c>
      <c r="N26" s="25">
        <v>184587.614929117</v>
      </c>
      <c r="O26" s="25">
        <v>44802.537736936705</v>
      </c>
      <c r="P26" s="25">
        <v>92444.748388190754</v>
      </c>
      <c r="Q26" s="24">
        <f t="shared" si="1"/>
        <v>400517.35052288446</v>
      </c>
    </row>
    <row r="27" spans="2:17" ht="15.75">
      <c r="B27" s="32" t="s">
        <v>12</v>
      </c>
      <c r="C27" s="30">
        <v>578121.451</v>
      </c>
      <c r="D27" s="27">
        <v>204790.48199999999</v>
      </c>
      <c r="E27" s="26">
        <v>167218.791</v>
      </c>
      <c r="F27" s="26">
        <v>6141.857</v>
      </c>
      <c r="G27" s="29">
        <v>449.19600000000003</v>
      </c>
      <c r="H27" s="28">
        <v>378600.326</v>
      </c>
      <c r="I27" s="27">
        <v>37317.031999999999</v>
      </c>
      <c r="J27" s="26">
        <v>162204.09300000002</v>
      </c>
      <c r="K27" s="19"/>
      <c r="L27" s="18"/>
      <c r="M27" s="25">
        <v>84064.189447005992</v>
      </c>
      <c r="N27" s="25">
        <v>86343.408557365998</v>
      </c>
      <c r="O27" s="25">
        <v>58976.353662436595</v>
      </c>
      <c r="P27" s="25">
        <v>69446.600424162476</v>
      </c>
      <c r="Q27" s="24">
        <f t="shared" si="1"/>
        <v>298830.55209097103</v>
      </c>
    </row>
    <row r="28" spans="2:17" ht="15.75">
      <c r="B28" s="32" t="s">
        <v>11</v>
      </c>
      <c r="C28" s="30">
        <v>684230.70399999991</v>
      </c>
      <c r="D28" s="27">
        <v>234990.23699999999</v>
      </c>
      <c r="E28" s="26">
        <v>201332.56599999999</v>
      </c>
      <c r="F28" s="26">
        <v>7555.0469999999996</v>
      </c>
      <c r="G28" s="29">
        <v>703.30200000000002</v>
      </c>
      <c r="H28" s="28">
        <v>444581.152</v>
      </c>
      <c r="I28" s="27">
        <v>59635.796999999999</v>
      </c>
      <c r="J28" s="26">
        <v>180013.75499999989</v>
      </c>
      <c r="K28" s="19"/>
      <c r="L28" s="18"/>
      <c r="M28" s="25">
        <v>83073.744487670003</v>
      </c>
      <c r="N28" s="25">
        <v>146165.249274459</v>
      </c>
      <c r="O28" s="25">
        <v>56641.9012372699</v>
      </c>
      <c r="P28" s="25">
        <v>73430.874431608128</v>
      </c>
      <c r="Q28" s="24">
        <f t="shared" si="1"/>
        <v>359311.76943100704</v>
      </c>
    </row>
    <row r="29" spans="2:17" ht="15.75">
      <c r="B29" s="32" t="s">
        <v>10</v>
      </c>
      <c r="C29" s="30">
        <v>777202.90500000003</v>
      </c>
      <c r="D29" s="27">
        <v>195670.70699999999</v>
      </c>
      <c r="E29" s="26">
        <v>257124.745</v>
      </c>
      <c r="F29" s="26">
        <v>9416.5069999999996</v>
      </c>
      <c r="G29" s="29">
        <v>104.37</v>
      </c>
      <c r="H29" s="28">
        <v>462316.32899999997</v>
      </c>
      <c r="I29" s="27">
        <v>52304.036</v>
      </c>
      <c r="J29" s="26">
        <v>262582.5400000001</v>
      </c>
      <c r="K29" s="19"/>
      <c r="L29" s="18"/>
      <c r="M29" s="25">
        <v>72389.186618626991</v>
      </c>
      <c r="N29" s="25">
        <v>155740.28869047799</v>
      </c>
      <c r="O29" s="25">
        <v>71637.071364333606</v>
      </c>
      <c r="P29" s="25">
        <v>61223.956024621075</v>
      </c>
      <c r="Q29" s="24">
        <f t="shared" si="1"/>
        <v>360990.50269805966</v>
      </c>
    </row>
    <row r="30" spans="2:17" ht="15.75">
      <c r="B30" s="32" t="s">
        <v>9</v>
      </c>
      <c r="C30" s="30">
        <v>872699.103</v>
      </c>
      <c r="D30" s="27">
        <v>254889.872</v>
      </c>
      <c r="E30" s="26">
        <v>282228.36099999998</v>
      </c>
      <c r="F30" s="26">
        <v>9114.3989999999994</v>
      </c>
      <c r="G30" s="29">
        <v>141.74600000000001</v>
      </c>
      <c r="H30" s="28">
        <v>546374.37800000003</v>
      </c>
      <c r="I30" s="27">
        <v>98835.26</v>
      </c>
      <c r="J30" s="26">
        <v>227489.465</v>
      </c>
      <c r="K30" s="19"/>
      <c r="L30" s="18"/>
      <c r="M30" s="25">
        <v>68690.747514162998</v>
      </c>
      <c r="N30" s="25">
        <v>107056.04382505301</v>
      </c>
      <c r="O30" s="25">
        <v>69605.699757540104</v>
      </c>
      <c r="P30" s="25">
        <v>72061.295847638918</v>
      </c>
      <c r="Q30" s="24">
        <f t="shared" si="1"/>
        <v>317413.78694439505</v>
      </c>
    </row>
    <row r="31" spans="2:17" ht="15.75">
      <c r="B31" s="32" t="s">
        <v>8</v>
      </c>
      <c r="C31" s="30">
        <v>715205.48600000003</v>
      </c>
      <c r="D31" s="27">
        <v>124873.277</v>
      </c>
      <c r="E31" s="26">
        <v>256783.65700000001</v>
      </c>
      <c r="F31" s="26">
        <v>8597.0419999999995</v>
      </c>
      <c r="G31" s="29">
        <v>6595.1310000000003</v>
      </c>
      <c r="H31" s="28">
        <v>396849.10700000002</v>
      </c>
      <c r="I31" s="27">
        <v>73433.36</v>
      </c>
      <c r="J31" s="26">
        <v>244923.019</v>
      </c>
      <c r="K31" s="19"/>
      <c r="L31" s="18"/>
      <c r="M31" s="25">
        <v>90441.701805867997</v>
      </c>
      <c r="N31" s="25">
        <v>89243.648085047011</v>
      </c>
      <c r="O31" s="25">
        <v>69698.078539583803</v>
      </c>
      <c r="P31" s="25">
        <v>29046.038983230072</v>
      </c>
      <c r="Q31" s="24">
        <f t="shared" si="1"/>
        <v>278429.46741372888</v>
      </c>
    </row>
    <row r="32" spans="2:17" ht="15.75">
      <c r="B32" s="32" t="s">
        <v>7</v>
      </c>
      <c r="C32" s="30">
        <v>773295.83700000017</v>
      </c>
      <c r="D32" s="27">
        <v>171153.049</v>
      </c>
      <c r="E32" s="26">
        <v>290766.45699999999</v>
      </c>
      <c r="F32" s="26">
        <v>7993.9750000000004</v>
      </c>
      <c r="G32" s="29">
        <v>148.41200000000001</v>
      </c>
      <c r="H32" s="28">
        <v>470061.89299999998</v>
      </c>
      <c r="I32" s="27">
        <v>74998.976999999999</v>
      </c>
      <c r="J32" s="26">
        <v>228234.96700000015</v>
      </c>
      <c r="K32" s="19"/>
      <c r="L32" s="18"/>
      <c r="M32" s="25">
        <v>65351.015997171999</v>
      </c>
      <c r="N32" s="25">
        <v>80144.816410802014</v>
      </c>
      <c r="O32" s="25">
        <v>100391.7651295</v>
      </c>
      <c r="P32" s="25">
        <v>31585.39724000181</v>
      </c>
      <c r="Q32" s="24">
        <f t="shared" si="1"/>
        <v>277472.99477747583</v>
      </c>
    </row>
    <row r="33" spans="1:17" ht="15.75">
      <c r="B33" s="32" t="s">
        <v>6</v>
      </c>
      <c r="C33" s="30">
        <v>788860.72199999995</v>
      </c>
      <c r="D33" s="27">
        <v>154182.49299999999</v>
      </c>
      <c r="E33" s="26">
        <v>292017.71999999997</v>
      </c>
      <c r="F33" s="26">
        <v>10464.040000000001</v>
      </c>
      <c r="G33" s="29">
        <v>134.98099999999999</v>
      </c>
      <c r="H33" s="28">
        <v>456799.234</v>
      </c>
      <c r="I33" s="27">
        <v>89362.347999999998</v>
      </c>
      <c r="J33" s="26">
        <v>242699.14</v>
      </c>
      <c r="K33" s="19"/>
      <c r="L33" s="18"/>
      <c r="M33" s="25">
        <v>59810.583252101998</v>
      </c>
      <c r="N33" s="25">
        <v>52679.627399998004</v>
      </c>
      <c r="O33" s="25">
        <v>61429.906990430201</v>
      </c>
      <c r="P33" s="25">
        <v>30083.82908546862</v>
      </c>
      <c r="Q33" s="24">
        <f t="shared" si="1"/>
        <v>204003.94672799885</v>
      </c>
    </row>
    <row r="34" spans="1:17" ht="15.75">
      <c r="B34" s="31" t="s">
        <v>5</v>
      </c>
      <c r="C34" s="30">
        <v>722488.45499999996</v>
      </c>
      <c r="D34" s="27">
        <v>83577.88</v>
      </c>
      <c r="E34" s="26">
        <v>313947.90700000001</v>
      </c>
      <c r="F34" s="26">
        <v>8207.5769999999993</v>
      </c>
      <c r="G34" s="29">
        <v>150.31200000000001</v>
      </c>
      <c r="H34" s="28">
        <v>405883.67599999998</v>
      </c>
      <c r="I34" s="27">
        <v>59452.484999999993</v>
      </c>
      <c r="J34" s="26">
        <v>257152.29400000002</v>
      </c>
      <c r="K34" s="19"/>
      <c r="L34" s="18"/>
      <c r="M34" s="25">
        <v>59963.502743887999</v>
      </c>
      <c r="N34" s="25">
        <v>76561.138754539003</v>
      </c>
      <c r="O34" s="25">
        <v>13769.225</v>
      </c>
      <c r="P34" s="25">
        <v>26402.892521737303</v>
      </c>
      <c r="Q34" s="24">
        <f t="shared" si="1"/>
        <v>176696.75902016432</v>
      </c>
    </row>
    <row r="35" spans="1:17" ht="15.75">
      <c r="B35" s="31" t="s">
        <v>4</v>
      </c>
      <c r="C35" s="30">
        <v>678071.63100000017</v>
      </c>
      <c r="D35" s="27">
        <v>116100.36</v>
      </c>
      <c r="E35" s="26">
        <v>287917.42200000002</v>
      </c>
      <c r="F35" s="26">
        <v>11600.758</v>
      </c>
      <c r="G35" s="29">
        <v>114.288</v>
      </c>
      <c r="H35" s="28">
        <v>415732.82799999998</v>
      </c>
      <c r="I35" s="27">
        <v>45884.096000000005</v>
      </c>
      <c r="J35" s="26">
        <v>216454.70700000014</v>
      </c>
      <c r="K35" s="19"/>
      <c r="L35" s="18"/>
      <c r="M35" s="25">
        <v>57185.485665991</v>
      </c>
      <c r="N35" s="25">
        <v>35285.987760840995</v>
      </c>
      <c r="O35" s="25">
        <v>27679.400458065698</v>
      </c>
      <c r="P35" s="25">
        <v>27030.054099193978</v>
      </c>
      <c r="Q35" s="24">
        <f t="shared" si="1"/>
        <v>147180.92798409169</v>
      </c>
    </row>
    <row r="36" spans="1:17" ht="5.0999999999999996" customHeight="1" thickBot="1">
      <c r="B36" s="23"/>
      <c r="C36" s="22"/>
      <c r="D36" s="21"/>
      <c r="E36" s="21"/>
      <c r="F36" s="21"/>
      <c r="G36" s="21"/>
      <c r="H36" s="21"/>
      <c r="I36" s="21"/>
      <c r="J36" s="20"/>
      <c r="K36" s="19"/>
      <c r="L36" s="18"/>
      <c r="M36" s="18"/>
      <c r="N36" s="18"/>
      <c r="O36" s="18"/>
      <c r="P36" s="18"/>
      <c r="Q36" s="18"/>
    </row>
    <row r="37" spans="1:17" ht="5.0999999999999996" customHeight="1">
      <c r="C37" s="16"/>
      <c r="D37" s="16"/>
      <c r="E37" s="17"/>
      <c r="F37" s="16"/>
      <c r="G37" s="16"/>
      <c r="H37" s="16"/>
      <c r="I37" s="16"/>
      <c r="J37" s="16"/>
      <c r="K37" s="15"/>
      <c r="L37" s="3"/>
    </row>
    <row r="38" spans="1:17" s="6" customFormat="1" ht="12">
      <c r="A38" s="8"/>
      <c r="B38" s="6" t="s">
        <v>3</v>
      </c>
      <c r="C38" s="13"/>
      <c r="D38" s="13"/>
      <c r="E38" s="14"/>
      <c r="F38" s="13"/>
      <c r="G38" s="13"/>
      <c r="H38" s="13"/>
      <c r="I38" s="13"/>
      <c r="J38" s="13"/>
      <c r="K38" s="12"/>
      <c r="L38" s="9"/>
    </row>
    <row r="39" spans="1:17" s="6" customFormat="1" ht="12">
      <c r="A39" s="8"/>
      <c r="B39" s="11" t="s">
        <v>2</v>
      </c>
      <c r="D39" s="9"/>
      <c r="E39" s="9"/>
      <c r="F39" s="9"/>
      <c r="G39" s="9"/>
      <c r="H39" s="9"/>
      <c r="I39" s="9"/>
      <c r="J39" s="9"/>
      <c r="K39" s="9"/>
      <c r="L39" s="9"/>
    </row>
    <row r="40" spans="1:17" s="6" customFormat="1" ht="12">
      <c r="A40" s="8"/>
      <c r="B40" s="10" t="s">
        <v>1</v>
      </c>
      <c r="D40" s="9"/>
      <c r="E40" s="9"/>
      <c r="F40" s="9"/>
      <c r="G40" s="9"/>
      <c r="H40" s="9"/>
      <c r="I40" s="9"/>
      <c r="J40" s="9"/>
      <c r="K40" s="9"/>
      <c r="L40" s="9"/>
    </row>
    <row r="41" spans="1:17" s="6" customFormat="1" ht="5.0999999999999996" customHeight="1">
      <c r="A41" s="8"/>
      <c r="D41" s="9"/>
      <c r="E41" s="9"/>
      <c r="F41" s="9"/>
      <c r="G41" s="9"/>
      <c r="H41" s="9"/>
      <c r="I41" s="9"/>
      <c r="J41" s="9"/>
      <c r="K41" s="9"/>
      <c r="L41" s="9"/>
    </row>
    <row r="42" spans="1:17" s="6" customFormat="1" ht="12">
      <c r="A42" s="8"/>
      <c r="B42" s="7" t="s">
        <v>0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>
      <c r="B43" s="5"/>
      <c r="C43" s="5"/>
      <c r="D43" s="3"/>
      <c r="E43" s="4"/>
      <c r="F43" s="4"/>
      <c r="G43" s="4"/>
      <c r="H43" s="4"/>
      <c r="I43" s="4"/>
      <c r="J43" s="4"/>
      <c r="K43" s="4"/>
      <c r="L43" s="3"/>
    </row>
    <row r="44" spans="1:17">
      <c r="D44" s="3"/>
      <c r="E44" s="3"/>
      <c r="F44" s="3"/>
      <c r="G44" s="3"/>
      <c r="H44" s="3"/>
      <c r="I44" s="3"/>
      <c r="J44" s="3"/>
      <c r="K44" s="3"/>
    </row>
  </sheetData>
  <mergeCells count="12">
    <mergeCell ref="M22:Q22"/>
    <mergeCell ref="B3:B5"/>
    <mergeCell ref="C3:C5"/>
    <mergeCell ref="D3:G3"/>
    <mergeCell ref="H3:H5"/>
    <mergeCell ref="I3:I5"/>
    <mergeCell ref="J3:J5"/>
    <mergeCell ref="D4:D5"/>
    <mergeCell ref="E4:E5"/>
    <mergeCell ref="F4:F5"/>
    <mergeCell ref="G4:G5"/>
    <mergeCell ref="M7:Q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8.2.2_A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2022-02-24T12:10:07Z</dcterms:created>
  <dcterms:modified xsi:type="dcterms:W3CDTF">2022-04-29T13:11:43Z</dcterms:modified>
</cp:coreProperties>
</file>