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3.4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23" i="1" l="1"/>
  <c r="J23" i="1"/>
  <c r="F23" i="1"/>
  <c r="D23" i="1"/>
  <c r="J19" i="1"/>
  <c r="I19" i="1"/>
  <c r="F19" i="1"/>
  <c r="D19" i="1"/>
  <c r="J15" i="1"/>
  <c r="I15" i="1"/>
  <c r="F15" i="1"/>
  <c r="D15" i="1"/>
  <c r="J11" i="1"/>
  <c r="I11" i="1"/>
  <c r="F11" i="1"/>
  <c r="D11" i="1"/>
  <c r="J9" i="1"/>
  <c r="J7" i="1" s="1"/>
  <c r="I9" i="1"/>
  <c r="I7" i="1" s="1"/>
  <c r="F9" i="1"/>
  <c r="D9" i="1"/>
  <c r="F7" i="1"/>
  <c r="D7" i="1"/>
</calcChain>
</file>

<file path=xl/sharedStrings.xml><?xml version="1.0" encoding="utf-8"?>
<sst xmlns="http://schemas.openxmlformats.org/spreadsheetml/2006/main" count="27" uniqueCount="18">
  <si>
    <t>3.4. Educación Universitaria: Matriculados y egresados por año, según institución. Periodo 2016-2017</t>
  </si>
  <si>
    <t>Institución</t>
  </si>
  <si>
    <t>Matriculados</t>
  </si>
  <si>
    <r>
      <t>Egresados</t>
    </r>
    <r>
      <rPr>
        <vertAlign val="superscript"/>
        <sz val="10"/>
        <rFont val="Times New Roman"/>
        <family val="1"/>
      </rPr>
      <t>1/</t>
    </r>
  </si>
  <si>
    <t>Total</t>
  </si>
  <si>
    <t>Universidad Nacional de Asunción</t>
  </si>
  <si>
    <t>Asunción</t>
  </si>
  <si>
    <t>Facultades</t>
  </si>
  <si>
    <t>Institutos</t>
  </si>
  <si>
    <t>Central</t>
  </si>
  <si>
    <t>Interior</t>
  </si>
  <si>
    <t xml:space="preserve">Universidad Católica de Asunción  </t>
  </si>
  <si>
    <r>
      <rPr>
        <b/>
        <sz val="9"/>
        <rFont val="Times New Roman"/>
        <family val="1"/>
      </rPr>
      <t>Fuentes:</t>
    </r>
    <r>
      <rPr>
        <sz val="9"/>
        <rFont val="Times New Roman"/>
        <family val="1"/>
      </rPr>
      <t xml:space="preserve"> Universidad Nacional de Asunción. Universidad Católica Nuestra Señora de la Asunción.</t>
    </r>
  </si>
  <si>
    <t>1/ Las cifras de egresos de la UCA y la UNA corresponden a los años 2015 y 2016.</t>
  </si>
  <si>
    <t>2/ Cifras corregidas por la fuente.</t>
  </si>
  <si>
    <t>3/ Incluye datos de las Unidades Pedagógicas.</t>
  </si>
  <si>
    <t>2/</t>
  </si>
  <si>
    <r>
      <t>Interior</t>
    </r>
    <r>
      <rPr>
        <vertAlign val="superscript"/>
        <sz val="10"/>
        <rFont val="Times New Roman"/>
        <family val="1"/>
      </rPr>
      <t>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</si>
</sst>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\ _€_-;\-* #,##0\ _€_-;_-* &quot;-&quot;\ _€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17" fillId="12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7" fillId="16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7" fillId="20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8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32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168" fontId="6" fillId="2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168" fontId="11" fillId="6" borderId="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168" fontId="13" fillId="7" borderId="7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168" fontId="12" fillId="0" borderId="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169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168" fontId="17" fillId="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168" fontId="17" fillId="13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168" fontId="17" fillId="17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1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168" fontId="17" fillId="29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168" fontId="9" fillId="5" borderId="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ill="0" applyBorder="0" applyAlignment="0" applyProtection="0"/>
    <xf numFmtId="168" fontId="32" fillId="0" borderId="0" applyFont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ill="0" applyBorder="0" applyAlignment="0" applyProtection="0"/>
    <xf numFmtId="175" fontId="32" fillId="0" borderId="0" applyFont="0" applyFill="0" applyBorder="0" applyAlignment="0" applyProtection="0"/>
    <xf numFmtId="0" fontId="39" fillId="53" borderId="0" applyNumberFormat="0" applyFont="0" applyBorder="0" applyProtection="0"/>
    <xf numFmtId="176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68" fontId="7" fillId="3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6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32" fillId="0" borderId="0" applyFill="0" applyBorder="0" applyAlignment="0" applyProtection="0"/>
    <xf numFmtId="41" fontId="32" fillId="0" borderId="0" applyFont="0" applyFill="0" applyBorder="0" applyAlignment="0" applyProtection="0"/>
    <xf numFmtId="177" fontId="32" fillId="0" borderId="0" applyFill="0" applyBorder="0" applyAlignment="0" applyProtection="0"/>
    <xf numFmtId="41" fontId="21" fillId="0" borderId="0" applyFont="0" applyFill="0" applyBorder="0" applyAlignment="0" applyProtection="0"/>
    <xf numFmtId="177" fontId="32" fillId="0" borderId="0" applyFill="0" applyBorder="0" applyAlignment="0" applyProtection="0"/>
    <xf numFmtId="178" fontId="32" fillId="0" borderId="0" applyFill="0" applyBorder="0" applyAlignment="0" applyProtection="0"/>
    <xf numFmtId="177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32" fillId="0" borderId="0" applyFill="0" applyBorder="0" applyAlignment="0" applyProtection="0"/>
    <xf numFmtId="167" fontId="32" fillId="0" borderId="0" applyFill="0" applyBorder="0" applyAlignment="0" applyProtection="0"/>
    <xf numFmtId="43" fontId="21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ont="0" applyFill="0" applyBorder="0" applyAlignment="0" applyProtection="0"/>
    <xf numFmtId="183" fontId="32" fillId="0" borderId="0" applyFill="0" applyBorder="0" applyAlignment="0" applyProtection="0"/>
    <xf numFmtId="43" fontId="32" fillId="0" borderId="0" applyFont="0" applyFill="0" applyBorder="0" applyAlignment="0" applyProtection="0"/>
    <xf numFmtId="185" fontId="32" fillId="0" borderId="0" applyFill="0" applyBorder="0" applyAlignment="0" applyProtection="0"/>
    <xf numFmtId="181" fontId="32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32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3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ont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79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81" fontId="32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79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2" fillId="0" borderId="0" applyFill="0" applyBorder="0" applyAlignment="0" applyProtection="0"/>
    <xf numFmtId="164" fontId="1" fillId="0" borderId="0" applyFont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79" fontId="32" fillId="0" borderId="0" applyFill="0" applyBorder="0" applyAlignment="0" applyProtection="0"/>
    <xf numFmtId="185" fontId="32" fillId="0" borderId="0" applyFill="0" applyBorder="0" applyAlignment="0" applyProtection="0"/>
    <xf numFmtId="164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1" fontId="32" fillId="0" borderId="0" applyFill="0" applyBorder="0" applyAlignment="0" applyProtection="0"/>
    <xf numFmtId="189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49" fillId="0" borderId="0" applyNumberFormat="0" applyBorder="0" applyProtection="0"/>
    <xf numFmtId="18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40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32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168" fontId="8" fillId="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2" fontId="51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37" fontId="48" fillId="0" borderId="0"/>
    <xf numFmtId="193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2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21" fillId="0" borderId="0" applyNumberFormat="0" applyFill="0" applyBorder="0" applyAlignment="0" applyProtection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2" fillId="55" borderId="17" applyNumberFormat="0" applyFont="0" applyAlignment="0" applyProtection="0"/>
    <xf numFmtId="168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168" fontId="10" fillId="6" borderId="5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168" fontId="3" fillId="0" borderId="1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168" fontId="4" fillId="0" borderId="2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168" fontId="5" fillId="0" borderId="3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168" fontId="16" fillId="0" borderId="9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</cellStyleXfs>
  <cellXfs count="58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3" fillId="0" borderId="10" xfId="0" applyFont="1" applyFill="1" applyBorder="1"/>
    <xf numFmtId="0" fontId="22" fillId="0" borderId="0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 indent="2"/>
    </xf>
    <xf numFmtId="0" fontId="23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left" indent="2"/>
    </xf>
    <xf numFmtId="3" fontId="26" fillId="0" borderId="0" xfId="0" applyNumberFormat="1" applyFont="1" applyFill="1" applyAlignment="1">
      <alignment horizontal="right" wrapText="1"/>
    </xf>
    <xf numFmtId="3" fontId="26" fillId="0" borderId="0" xfId="0" applyNumberFormat="1" applyFont="1" applyFill="1" applyAlignment="1">
      <alignment horizontal="right" wrapText="1" indent="2"/>
    </xf>
    <xf numFmtId="3" fontId="26" fillId="0" borderId="0" xfId="0" applyNumberFormat="1" applyFont="1" applyFill="1" applyAlignment="1">
      <alignment wrapText="1"/>
    </xf>
    <xf numFmtId="0" fontId="23" fillId="0" borderId="0" xfId="0" applyFont="1" applyFill="1" applyBorder="1"/>
    <xf numFmtId="0" fontId="21" fillId="0" borderId="0" xfId="0" applyFont="1" applyFill="1" applyAlignment="1">
      <alignment horizontal="right" wrapText="1"/>
    </xf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 wrapText="1" indent="2"/>
    </xf>
    <xf numFmtId="0" fontId="21" fillId="0" borderId="0" xfId="0" applyFont="1" applyFill="1" applyAlignment="1">
      <alignment wrapText="1"/>
    </xf>
    <xf numFmtId="3" fontId="27" fillId="0" borderId="0" xfId="2" applyNumberFormat="1" applyFont="1" applyFill="1" applyBorder="1" applyAlignment="1">
      <alignment horizontal="right"/>
    </xf>
    <xf numFmtId="0" fontId="28" fillId="0" borderId="0" xfId="0" applyFont="1" applyFill="1"/>
    <xf numFmtId="0" fontId="26" fillId="0" borderId="0" xfId="0" applyFont="1" applyFill="1" applyAlignment="1" applyProtection="1">
      <alignment horizontal="left" indent="2"/>
    </xf>
    <xf numFmtId="0" fontId="21" fillId="0" borderId="0" xfId="0" applyFont="1" applyFill="1" applyAlignment="1" applyProtection="1">
      <alignment horizontal="left" indent="2"/>
    </xf>
    <xf numFmtId="0" fontId="21" fillId="0" borderId="0" xfId="0" applyFont="1" applyFill="1" applyAlignment="1">
      <alignment horizontal="left" indent="1"/>
    </xf>
    <xf numFmtId="3" fontId="21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 wrapText="1" indent="2"/>
    </xf>
    <xf numFmtId="3" fontId="21" fillId="0" borderId="0" xfId="0" applyNumberFormat="1" applyFont="1" applyFill="1" applyAlignment="1">
      <alignment wrapText="1"/>
    </xf>
    <xf numFmtId="3" fontId="23" fillId="0" borderId="0" xfId="2" applyNumberFormat="1" applyFont="1" applyFill="1" applyBorder="1" applyAlignment="1">
      <alignment horizontal="right"/>
    </xf>
    <xf numFmtId="0" fontId="25" fillId="0" borderId="0" xfId="0" applyFont="1" applyFill="1" applyBorder="1"/>
    <xf numFmtId="3" fontId="21" fillId="0" borderId="0" xfId="0" applyNumberFormat="1" applyFont="1" applyFill="1" applyAlignment="1" applyProtection="1">
      <alignment horizontal="right" wrapText="1"/>
    </xf>
    <xf numFmtId="3" fontId="21" fillId="0" borderId="0" xfId="0" applyNumberFormat="1" applyFont="1" applyFill="1" applyAlignment="1" applyProtection="1">
      <alignment horizontal="right" wrapText="1" indent="2"/>
    </xf>
    <xf numFmtId="165" fontId="26" fillId="0" borderId="0" xfId="2" applyNumberFormat="1" applyFont="1" applyFill="1" applyAlignment="1" applyProtection="1">
      <alignment horizontal="right" wrapText="1"/>
    </xf>
    <xf numFmtId="3" fontId="24" fillId="0" borderId="0" xfId="0" applyNumberFormat="1" applyFont="1" applyFill="1" applyAlignment="1">
      <alignment horizontal="left" wrapText="1"/>
    </xf>
    <xf numFmtId="165" fontId="28" fillId="0" borderId="0" xfId="2" applyNumberFormat="1" applyFont="1" applyFill="1" applyAlignment="1" applyProtection="1">
      <alignment horizontal="right" wrapText="1" indent="2"/>
    </xf>
    <xf numFmtId="165" fontId="28" fillId="0" borderId="0" xfId="2" applyNumberFormat="1" applyFont="1" applyFill="1" applyAlignment="1" applyProtection="1">
      <alignment horizontal="right" wrapText="1"/>
    </xf>
    <xf numFmtId="3" fontId="25" fillId="0" borderId="0" xfId="0" applyNumberFormat="1" applyFont="1" applyFill="1" applyAlignment="1">
      <alignment horizontal="right" wrapText="1" indent="2"/>
    </xf>
    <xf numFmtId="3" fontId="25" fillId="0" borderId="0" xfId="0" applyNumberFormat="1" applyFont="1" applyFill="1" applyAlignment="1">
      <alignment horizontal="right" wrapText="1"/>
    </xf>
    <xf numFmtId="0" fontId="21" fillId="0" borderId="13" xfId="0" applyFont="1" applyFill="1" applyBorder="1"/>
    <xf numFmtId="166" fontId="21" fillId="0" borderId="13" xfId="0" applyNumberFormat="1" applyFont="1" applyFill="1" applyBorder="1" applyAlignment="1">
      <alignment horizontal="right"/>
    </xf>
    <xf numFmtId="166" fontId="21" fillId="0" borderId="13" xfId="0" applyNumberFormat="1" applyFont="1" applyFill="1" applyBorder="1" applyAlignment="1" applyProtection="1">
      <alignment horizontal="right"/>
    </xf>
    <xf numFmtId="166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/>
    <xf numFmtId="3" fontId="23" fillId="0" borderId="0" xfId="0" applyNumberFormat="1" applyFont="1" applyFill="1" applyBorder="1"/>
    <xf numFmtId="0" fontId="29" fillId="0" borderId="0" xfId="0" applyFont="1" applyFill="1"/>
    <xf numFmtId="3" fontId="65" fillId="0" borderId="0" xfId="0" applyNumberFormat="1" applyFont="1" applyFill="1" applyAlignment="1">
      <alignment horizontal="left" wrapText="1"/>
    </xf>
    <xf numFmtId="0" fontId="21" fillId="0" borderId="11" xfId="0" applyFont="1" applyFill="1" applyBorder="1" applyAlignment="1">
      <alignment horizontal="left" vertical="center" indent="2"/>
    </xf>
    <xf numFmtId="0" fontId="21" fillId="0" borderId="10" xfId="0" applyFont="1" applyFill="1" applyBorder="1" applyAlignment="1">
      <alignment horizontal="left" vertical="center" indent="2"/>
    </xf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 applyAlignment="1" applyProtection="1">
      <alignment horizontal="center"/>
    </xf>
  </cellXfs>
  <cellStyles count="42755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3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2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32"/>
  <sheetViews>
    <sheetView showGridLines="0" tabSelected="1" zoomScale="85" zoomScaleNormal="85" workbookViewId="0">
      <selection activeCell="M24" sqref="M24"/>
    </sheetView>
  </sheetViews>
  <sheetFormatPr baseColWidth="10" defaultColWidth="11.5703125" defaultRowHeight="15"/>
  <cols>
    <col min="1" max="1" width="2.7109375" style="4" customWidth="1"/>
    <col min="2" max="2" width="1.7109375" style="5" customWidth="1"/>
    <col min="3" max="3" width="40" style="5" customWidth="1"/>
    <col min="4" max="4" width="10" style="5" customWidth="1"/>
    <col min="5" max="5" width="2.7109375" style="5" customWidth="1"/>
    <col min="6" max="6" width="9.7109375" style="5" customWidth="1"/>
    <col min="7" max="7" width="3" style="5" customWidth="1"/>
    <col min="8" max="8" width="2.140625" style="5" customWidth="1"/>
    <col min="9" max="9" width="11.5703125" style="5" customWidth="1"/>
    <col min="10" max="10" width="8.28515625" style="5" customWidth="1"/>
    <col min="11" max="11" width="3.42578125" style="5" customWidth="1"/>
    <col min="12" max="16384" width="11.5703125" style="5"/>
  </cols>
  <sheetData>
    <row r="1" spans="1:11" s="2" customFormat="1" ht="15.75">
      <c r="A1" s="1"/>
    </row>
    <row r="2" spans="1:11" s="3" customFormat="1" ht="15" customHeight="1">
      <c r="B2" s="3" t="s">
        <v>0</v>
      </c>
    </row>
    <row r="3" spans="1:11" ht="5.0999999999999996" customHeight="1">
      <c r="I3" s="6"/>
      <c r="J3" s="6"/>
      <c r="K3" s="6"/>
    </row>
    <row r="4" spans="1:11" ht="15.95" customHeight="1">
      <c r="A4" s="7"/>
      <c r="B4" s="51" t="s">
        <v>1</v>
      </c>
      <c r="C4" s="51"/>
      <c r="D4" s="53">
        <v>2016</v>
      </c>
      <c r="E4" s="53"/>
      <c r="F4" s="53"/>
      <c r="G4" s="53"/>
      <c r="H4" s="8"/>
      <c r="I4" s="54">
        <v>2017</v>
      </c>
      <c r="J4" s="54"/>
      <c r="K4" s="54"/>
    </row>
    <row r="5" spans="1:11" ht="15.95" customHeight="1">
      <c r="A5" s="7"/>
      <c r="B5" s="52"/>
      <c r="C5" s="52"/>
      <c r="D5" s="55" t="s">
        <v>2</v>
      </c>
      <c r="E5" s="55"/>
      <c r="F5" s="56" t="s">
        <v>3</v>
      </c>
      <c r="G5" s="56"/>
      <c r="H5" s="9"/>
      <c r="I5" s="10" t="s">
        <v>2</v>
      </c>
      <c r="J5" s="57" t="s">
        <v>3</v>
      </c>
      <c r="K5" s="57"/>
    </row>
    <row r="6" spans="1:11" ht="5.0999999999999996" customHeight="1">
      <c r="B6" s="11"/>
      <c r="C6" s="11"/>
      <c r="D6" s="12"/>
      <c r="E6" s="12"/>
      <c r="F6" s="12"/>
      <c r="I6" s="12"/>
      <c r="J6" s="12"/>
      <c r="K6" s="13"/>
    </row>
    <row r="7" spans="1:11" ht="15" customHeight="1">
      <c r="A7" s="14"/>
      <c r="B7" s="15" t="s">
        <v>4</v>
      </c>
      <c r="C7" s="11"/>
      <c r="D7" s="16">
        <f>SUM(D9,D23)</f>
        <v>67153</v>
      </c>
      <c r="E7" s="16"/>
      <c r="F7" s="16">
        <f>SUM(F9,F23)</f>
        <v>6238</v>
      </c>
      <c r="G7" s="3"/>
      <c r="H7" s="3"/>
      <c r="I7" s="17">
        <f>SUM(I9,I23)</f>
        <v>65890</v>
      </c>
      <c r="J7" s="18">
        <f>SUM(J9,J23)</f>
        <v>7287</v>
      </c>
      <c r="K7" s="19"/>
    </row>
    <row r="8" spans="1:11" ht="5.0999999999999996" customHeight="1">
      <c r="A8" s="14"/>
      <c r="B8" s="11"/>
      <c r="C8" s="11"/>
      <c r="D8" s="20"/>
      <c r="E8" s="20"/>
      <c r="F8" s="20"/>
      <c r="G8" s="21"/>
      <c r="H8" s="21"/>
      <c r="I8" s="22"/>
      <c r="J8" s="23"/>
      <c r="K8" s="24"/>
    </row>
    <row r="9" spans="1:11" ht="15" customHeight="1">
      <c r="A9" s="25"/>
      <c r="B9" s="26" t="s">
        <v>5</v>
      </c>
      <c r="C9" s="11"/>
      <c r="D9" s="16">
        <f>SUM(D11,D15,D19)</f>
        <v>48093</v>
      </c>
      <c r="E9" s="16"/>
      <c r="F9" s="16">
        <f>SUM(F11,F15,F19)</f>
        <v>3893</v>
      </c>
      <c r="G9" s="21"/>
      <c r="H9" s="21"/>
      <c r="I9" s="17">
        <f>SUM(I11,I15,I19)</f>
        <v>47308</v>
      </c>
      <c r="J9" s="18">
        <f>SUM(J11,J15,J19)</f>
        <v>4901</v>
      </c>
      <c r="K9" s="19"/>
    </row>
    <row r="10" spans="1:11" ht="5.0999999999999996" customHeight="1">
      <c r="A10" s="14"/>
      <c r="B10" s="26"/>
      <c r="C10" s="11"/>
      <c r="D10" s="16"/>
      <c r="E10" s="16"/>
      <c r="F10" s="16"/>
      <c r="G10" s="21"/>
      <c r="H10" s="21"/>
      <c r="I10" s="17"/>
      <c r="J10" s="18"/>
      <c r="K10" s="19"/>
    </row>
    <row r="11" spans="1:11" ht="15" customHeight="1">
      <c r="A11" s="14"/>
      <c r="B11" s="27" t="s">
        <v>6</v>
      </c>
      <c r="C11" s="28"/>
      <c r="D11" s="29">
        <f>SUM(D12:D13)</f>
        <v>10869</v>
      </c>
      <c r="E11" s="29"/>
      <c r="F11" s="29">
        <f>SUM(F12:F13)</f>
        <v>1082</v>
      </c>
      <c r="G11" s="30"/>
      <c r="H11" s="30"/>
      <c r="I11" s="31">
        <f>SUM(I12:I13)</f>
        <v>12256</v>
      </c>
      <c r="J11" s="32">
        <f>+J12+J13</f>
        <v>1243</v>
      </c>
      <c r="K11" s="33"/>
    </row>
    <row r="12" spans="1:11" ht="15" customHeight="1">
      <c r="A12" s="14"/>
      <c r="B12" s="11"/>
      <c r="C12" s="28" t="s">
        <v>7</v>
      </c>
      <c r="D12" s="29">
        <v>10533</v>
      </c>
      <c r="E12" s="29"/>
      <c r="F12" s="29">
        <v>1068</v>
      </c>
      <c r="G12" s="21"/>
      <c r="H12" s="21"/>
      <c r="I12" s="31">
        <v>11809</v>
      </c>
      <c r="J12" s="32">
        <v>1227</v>
      </c>
      <c r="K12" s="19"/>
    </row>
    <row r="13" spans="1:11" ht="15" customHeight="1">
      <c r="A13" s="14"/>
      <c r="B13" s="11"/>
      <c r="C13" s="28" t="s">
        <v>8</v>
      </c>
      <c r="D13" s="29">
        <v>336</v>
      </c>
      <c r="E13" s="29"/>
      <c r="F13" s="29">
        <v>14</v>
      </c>
      <c r="G13" s="21"/>
      <c r="H13" s="21"/>
      <c r="I13" s="31">
        <v>447</v>
      </c>
      <c r="J13" s="32">
        <v>16</v>
      </c>
      <c r="K13" s="33"/>
    </row>
    <row r="14" spans="1:11" ht="5.0999999999999996" customHeight="1">
      <c r="A14" s="25"/>
      <c r="B14" s="11"/>
      <c r="C14" s="11"/>
      <c r="D14" s="29"/>
      <c r="E14" s="29"/>
      <c r="F14" s="29"/>
      <c r="G14" s="21"/>
      <c r="H14" s="21"/>
      <c r="I14" s="31"/>
      <c r="J14" s="32"/>
      <c r="K14" s="33"/>
    </row>
    <row r="15" spans="1:11" ht="15" customHeight="1">
      <c r="A15" s="14"/>
      <c r="B15" s="27" t="s">
        <v>9</v>
      </c>
      <c r="C15" s="11"/>
      <c r="D15" s="29">
        <f>D16+D17</f>
        <v>24008</v>
      </c>
      <c r="E15" s="29"/>
      <c r="F15" s="29">
        <f>F16+F17</f>
        <v>1595</v>
      </c>
      <c r="G15" s="21"/>
      <c r="H15" s="21"/>
      <c r="I15" s="31">
        <f>I16+I17</f>
        <v>22958</v>
      </c>
      <c r="J15" s="32">
        <f>J16+J17</f>
        <v>1865</v>
      </c>
      <c r="K15" s="19"/>
    </row>
    <row r="16" spans="1:11" ht="15" customHeight="1">
      <c r="A16" s="14"/>
      <c r="B16" s="27"/>
      <c r="C16" s="28" t="s">
        <v>7</v>
      </c>
      <c r="D16" s="29">
        <v>23128</v>
      </c>
      <c r="E16" s="29"/>
      <c r="F16" s="29">
        <v>1497</v>
      </c>
      <c r="G16" s="21"/>
      <c r="H16" s="21"/>
      <c r="I16" s="31">
        <v>22064</v>
      </c>
      <c r="J16" s="32">
        <v>1747</v>
      </c>
      <c r="K16" s="19"/>
    </row>
    <row r="17" spans="1:16" ht="15" customHeight="1">
      <c r="A17" s="3"/>
      <c r="B17" s="27"/>
      <c r="C17" s="28" t="s">
        <v>8</v>
      </c>
      <c r="D17" s="29">
        <v>880</v>
      </c>
      <c r="E17" s="29"/>
      <c r="F17" s="29">
        <v>98</v>
      </c>
      <c r="G17" s="21"/>
      <c r="H17" s="21"/>
      <c r="I17" s="31">
        <v>894</v>
      </c>
      <c r="J17" s="32">
        <v>118</v>
      </c>
      <c r="K17" s="19"/>
    </row>
    <row r="18" spans="1:16" ht="5.0999999999999996" customHeight="1">
      <c r="A18" s="3"/>
      <c r="B18" s="27"/>
      <c r="C18" s="11"/>
      <c r="D18" s="29"/>
      <c r="E18" s="29"/>
      <c r="F18" s="29"/>
      <c r="G18" s="21"/>
      <c r="H18" s="21"/>
      <c r="I18" s="31"/>
      <c r="J18" s="32"/>
      <c r="K18" s="19"/>
    </row>
    <row r="19" spans="1:16" ht="15" customHeight="1">
      <c r="A19" s="34"/>
      <c r="B19" s="27" t="s">
        <v>10</v>
      </c>
      <c r="C19" s="11"/>
      <c r="D19" s="29">
        <f>SUM(D20:D21)</f>
        <v>13216</v>
      </c>
      <c r="E19" s="29"/>
      <c r="F19" s="29">
        <f>SUM(F20:F21)</f>
        <v>1216</v>
      </c>
      <c r="G19" s="21"/>
      <c r="H19" s="21"/>
      <c r="I19" s="31">
        <f>SUM(I20:I21)</f>
        <v>12094</v>
      </c>
      <c r="J19" s="32">
        <f>SUM(J20:J21)</f>
        <v>1793</v>
      </c>
      <c r="K19" s="19"/>
    </row>
    <row r="20" spans="1:16" ht="15" customHeight="1">
      <c r="A20" s="14"/>
      <c r="B20" s="27"/>
      <c r="C20" s="28" t="s">
        <v>7</v>
      </c>
      <c r="D20" s="29">
        <v>12474</v>
      </c>
      <c r="E20" s="29"/>
      <c r="F20" s="29">
        <v>1140</v>
      </c>
      <c r="G20" s="21"/>
      <c r="H20" s="21"/>
      <c r="I20" s="31">
        <v>11390</v>
      </c>
      <c r="J20" s="32">
        <v>1598</v>
      </c>
      <c r="K20" s="19"/>
    </row>
    <row r="21" spans="1:16" ht="15" customHeight="1">
      <c r="B21" s="27"/>
      <c r="C21" s="28" t="s">
        <v>8</v>
      </c>
      <c r="D21" s="29">
        <v>742</v>
      </c>
      <c r="E21" s="29"/>
      <c r="F21" s="29">
        <v>76</v>
      </c>
      <c r="G21" s="21"/>
      <c r="H21" s="21"/>
      <c r="I21" s="31">
        <v>704</v>
      </c>
      <c r="J21" s="32">
        <v>195</v>
      </c>
      <c r="K21" s="19"/>
    </row>
    <row r="22" spans="1:16" ht="5.0999999999999996" customHeight="1">
      <c r="B22" s="27"/>
      <c r="C22" s="11"/>
      <c r="D22" s="35"/>
      <c r="E22" s="35"/>
      <c r="F22" s="35"/>
      <c r="G22" s="21"/>
      <c r="H22" s="21"/>
      <c r="I22" s="36"/>
      <c r="J22" s="36"/>
      <c r="K22" s="19"/>
    </row>
    <row r="23" spans="1:16" ht="15" customHeight="1">
      <c r="B23" s="26" t="s">
        <v>11</v>
      </c>
      <c r="C23" s="11"/>
      <c r="D23" s="37">
        <f>SUM(D24:D25)</f>
        <v>19060</v>
      </c>
      <c r="E23" s="37"/>
      <c r="F23" s="37">
        <f>SUM(F24:F25)</f>
        <v>2345</v>
      </c>
      <c r="G23" s="50" t="s">
        <v>16</v>
      </c>
      <c r="H23" s="3"/>
      <c r="I23" s="39">
        <f>SUM(I24:I25)</f>
        <v>18582</v>
      </c>
      <c r="J23" s="40">
        <f>SUM(J24:J25)</f>
        <v>2386</v>
      </c>
      <c r="K23" s="38"/>
      <c r="L23" s="19"/>
      <c r="M23" s="19"/>
      <c r="N23" s="19"/>
      <c r="O23" s="19"/>
      <c r="P23" s="19"/>
    </row>
    <row r="24" spans="1:16" ht="15" customHeight="1">
      <c r="B24" s="11" t="s">
        <v>6</v>
      </c>
      <c r="C24" s="11"/>
      <c r="D24" s="29">
        <v>8684</v>
      </c>
      <c r="E24" s="29"/>
      <c r="F24" s="29">
        <v>897</v>
      </c>
      <c r="G24" s="38" t="s">
        <v>16</v>
      </c>
      <c r="H24" s="21"/>
      <c r="I24" s="41">
        <v>8241</v>
      </c>
      <c r="J24" s="42">
        <v>954</v>
      </c>
      <c r="K24" s="38"/>
      <c r="L24" s="19"/>
      <c r="M24" s="19"/>
      <c r="N24" s="19"/>
      <c r="O24" s="19"/>
      <c r="P24" s="19"/>
    </row>
    <row r="25" spans="1:16" ht="15" customHeight="1">
      <c r="B25" s="27" t="s">
        <v>17</v>
      </c>
      <c r="C25" s="11"/>
      <c r="D25" s="29">
        <v>10376</v>
      </c>
      <c r="E25" s="38"/>
      <c r="F25" s="29">
        <v>1448</v>
      </c>
      <c r="G25" s="38" t="s">
        <v>16</v>
      </c>
      <c r="H25" s="38"/>
      <c r="I25" s="41">
        <v>10341</v>
      </c>
      <c r="J25" s="42">
        <v>1432</v>
      </c>
      <c r="K25" s="38"/>
      <c r="L25" s="19"/>
      <c r="M25" s="19"/>
      <c r="N25" s="19"/>
      <c r="O25" s="19"/>
      <c r="P25" s="19"/>
    </row>
    <row r="26" spans="1:16" s="3" customFormat="1" ht="5.0999999999999996" customHeight="1" thickBot="1">
      <c r="A26" s="4"/>
      <c r="B26" s="43"/>
      <c r="C26" s="44"/>
      <c r="D26" s="44"/>
      <c r="E26" s="44"/>
      <c r="F26" s="44"/>
      <c r="G26" s="45"/>
      <c r="H26" s="45"/>
      <c r="I26" s="45"/>
      <c r="J26" s="45"/>
      <c r="K26" s="45"/>
      <c r="L26" s="46"/>
      <c r="M26" s="46"/>
      <c r="N26" s="47"/>
      <c r="O26" s="47"/>
      <c r="P26" s="47"/>
    </row>
    <row r="27" spans="1:16" ht="5.0999999999999996" customHeight="1">
      <c r="B27" s="19"/>
      <c r="C27" s="19"/>
      <c r="D27" s="48"/>
      <c r="E27" s="48"/>
      <c r="F27" s="19"/>
      <c r="G27" s="48"/>
      <c r="H27" s="48"/>
      <c r="I27" s="48"/>
      <c r="J27" s="19"/>
      <c r="K27" s="19"/>
      <c r="L27" s="19"/>
      <c r="M27" s="19"/>
      <c r="N27" s="19"/>
      <c r="O27" s="19"/>
      <c r="P27" s="19"/>
    </row>
    <row r="28" spans="1:16" ht="12">
      <c r="A28" s="49"/>
      <c r="B28" s="5" t="s">
        <v>13</v>
      </c>
      <c r="K28" s="33"/>
      <c r="L28" s="19"/>
      <c r="M28" s="19"/>
      <c r="N28" s="19"/>
      <c r="O28" s="19"/>
      <c r="P28" s="19"/>
    </row>
    <row r="29" spans="1:16" ht="12">
      <c r="A29" s="49"/>
      <c r="B29" s="5" t="s">
        <v>14</v>
      </c>
      <c r="K29" s="33"/>
      <c r="L29" s="19"/>
      <c r="M29" s="19"/>
      <c r="N29" s="19"/>
      <c r="O29" s="19"/>
      <c r="P29" s="19"/>
    </row>
    <row r="30" spans="1:16" ht="12">
      <c r="A30" s="49"/>
      <c r="B30" s="5" t="s">
        <v>15</v>
      </c>
      <c r="K30" s="33"/>
      <c r="L30" s="19"/>
      <c r="M30" s="19"/>
      <c r="N30" s="19"/>
      <c r="O30" s="19"/>
      <c r="P30" s="19"/>
    </row>
    <row r="31" spans="1:16" ht="5.0999999999999996" customHeight="1">
      <c r="A31" s="49"/>
      <c r="K31" s="33"/>
      <c r="L31" s="19"/>
      <c r="M31" s="19"/>
      <c r="N31" s="19"/>
      <c r="O31" s="19"/>
      <c r="P31" s="19"/>
    </row>
    <row r="32" spans="1:16" ht="12">
      <c r="A32" s="49"/>
      <c r="B32" s="5" t="s">
        <v>12</v>
      </c>
      <c r="K32" s="19"/>
      <c r="L32" s="19"/>
      <c r="M32" s="19"/>
      <c r="N32" s="19"/>
      <c r="O32" s="19"/>
      <c r="P32" s="19"/>
    </row>
  </sheetData>
  <mergeCells count="6">
    <mergeCell ref="B4:C5"/>
    <mergeCell ref="D4:G4"/>
    <mergeCell ref="I4:K4"/>
    <mergeCell ref="D5:E5"/>
    <mergeCell ref="F5:G5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2019-08-14T14:12:31Z</dcterms:created>
  <dcterms:modified xsi:type="dcterms:W3CDTF">2019-08-16T15:04:22Z</dcterms:modified>
</cp:coreProperties>
</file>