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36" i="1" l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G23" i="1"/>
  <c r="F23" i="1"/>
  <c r="E23" i="1"/>
  <c r="D23" i="1"/>
  <c r="C23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E8" i="1" s="1"/>
  <c r="C11" i="1"/>
  <c r="E10" i="1"/>
  <c r="C10" i="1"/>
  <c r="G8" i="1"/>
  <c r="F8" i="1"/>
  <c r="D8" i="1"/>
  <c r="C8" i="1"/>
</calcChain>
</file>

<file path=xl/sharedStrings.xml><?xml version="1.0" encoding="utf-8"?>
<sst xmlns="http://schemas.openxmlformats.org/spreadsheetml/2006/main" count="40" uniqueCount="27">
  <si>
    <t xml:space="preserve">CUADRO 8.2.3. PRECIOS INTERNACIONALES DE LA SOJA, EL ALGODÓN Y EL PETRÓLEO, SEGÚN AÑO Y MES. </t>
  </si>
  <si>
    <t>PERIODO 2016-2017</t>
  </si>
  <si>
    <t>AÑO Y MES</t>
  </si>
  <si>
    <t>SOJA CHICAGO</t>
  </si>
  <si>
    <t>ALGODÓN NEW YORK</t>
  </si>
  <si>
    <t>PETRÓLEO BRENT</t>
  </si>
  <si>
    <t>Ctvs. USD/bushel</t>
  </si>
  <si>
    <t>USD/ton.</t>
  </si>
  <si>
    <t>Ctvs. USD/libra</t>
  </si>
  <si>
    <t>USD/barril</t>
  </si>
  <si>
    <t>AÑO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</si>
  <si>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</si>
  <si>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</si>
  <si>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</si>
  <si>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</si>
  <si>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</si>
  <si>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</si>
  <si>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</si>
  <si>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</si>
  <si>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</si>
  <si>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</si>
  <si>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</si>
  <si>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</si>
  <si>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AÑO 2017</t>
  </si>
  <si>
    <t>Obs: Para convertir la soja de ctvs. USD/bushel a USD/ton. se multiplica ctvs. USD/bushel por 0,367454.</t>
  </si>
  <si>
    <t xml:space="preserve">        Para convertir el algodón de ctvs. USD/libra a USD/ton. se multiplica ctvs. USD/libra por 22,04622476.</t>
  </si>
  <si>
    <t>FUENTE: Informe Económico Julio 2018.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</si>
</sst>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7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165" fontId="11" fillId="6" borderId="4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165" fontId="13" fillId="7" borderId="7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5" fontId="12" fillId="0" borderId="6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6" fontId="2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165" fontId="9" fillId="5" borderId="4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9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1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3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9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0" fillId="55" borderId="15" applyNumberFormat="0" applyFont="0" applyAlignment="0" applyProtection="0"/>
    <xf numFmtId="165" fontId="20" fillId="55" borderId="15" applyNumberFormat="0" applyFont="0" applyAlignment="0" applyProtection="0"/>
    <xf numFmtId="165" fontId="20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165" fontId="10" fillId="6" borderId="5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165" fontId="3" fillId="0" borderId="1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165" fontId="4" fillId="0" borderId="2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5" fillId="0" borderId="3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165" fontId="16" fillId="0" borderId="9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</cellStyleXfs>
  <cellXfs count="4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1" applyFont="1" applyFill="1" applyAlignment="1" applyProtection="1">
      <alignment horizontal="left"/>
    </xf>
    <xf numFmtId="0" fontId="19" fillId="0" borderId="0" xfId="1" applyFont="1" applyFill="1" applyAlignment="1">
      <alignment horizontal="left" indent="6"/>
    </xf>
    <xf numFmtId="0" fontId="19" fillId="0" borderId="0" xfId="0" applyFont="1" applyFill="1" applyAlignment="1">
      <alignment horizontal="left" indent="6"/>
    </xf>
    <xf numFmtId="0" fontId="19" fillId="0" borderId="10" xfId="1" applyFont="1" applyFill="1" applyBorder="1" applyAlignment="1" applyProtection="1">
      <alignment horizont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0" borderId="0" xfId="1" applyNumberFormat="1" applyFont="1" applyFill="1" applyAlignment="1">
      <alignment horizontal="right"/>
    </xf>
    <xf numFmtId="4" fontId="19" fillId="0" borderId="0" xfId="2" applyNumberFormat="1" applyFont="1" applyFill="1" applyBorder="1" applyAlignment="1">
      <alignment horizontal="right"/>
    </xf>
    <xf numFmtId="0" fontId="21" fillId="0" borderId="0" xfId="0" applyFont="1" applyFill="1"/>
    <xf numFmtId="164" fontId="19" fillId="0" borderId="0" xfId="1" applyNumberFormat="1" applyFont="1" applyFill="1" applyProtection="1"/>
    <xf numFmtId="4" fontId="19" fillId="0" borderId="0" xfId="1" applyNumberFormat="1" applyFont="1" applyFill="1" applyAlignment="1">
      <alignment horizontal="right" indent="4"/>
    </xf>
    <xf numFmtId="4" fontId="19" fillId="0" borderId="0" xfId="2" applyNumberFormat="1" applyFont="1" applyFill="1" applyBorder="1" applyAlignment="1">
      <alignment horizontal="right" indent="2"/>
    </xf>
    <xf numFmtId="4" fontId="19" fillId="0" borderId="0" xfId="2" applyNumberFormat="1" applyFont="1" applyFill="1" applyBorder="1" applyAlignment="1">
      <alignment horizontal="right" indent="1"/>
    </xf>
    <xf numFmtId="4" fontId="19" fillId="0" borderId="0" xfId="2" applyNumberFormat="1" applyFont="1" applyFill="1" applyBorder="1" applyAlignment="1">
      <alignment horizontal="right" indent="5"/>
    </xf>
    <xf numFmtId="2" fontId="19" fillId="0" borderId="0" xfId="0" applyNumberFormat="1" applyFont="1" applyFill="1" applyAlignment="1">
      <alignment horizontal="right" indent="4"/>
    </xf>
    <xf numFmtId="2" fontId="19" fillId="0" borderId="0" xfId="0" applyNumberFormat="1" applyFont="1" applyFill="1"/>
    <xf numFmtId="4" fontId="19" fillId="0" borderId="0" xfId="0" applyNumberFormat="1" applyFont="1" applyFill="1"/>
    <xf numFmtId="0" fontId="19" fillId="0" borderId="11" xfId="1" quotePrefix="1" applyFont="1" applyFill="1" applyBorder="1" applyAlignment="1" applyProtection="1">
      <alignment horizontal="left"/>
    </xf>
    <xf numFmtId="4" fontId="19" fillId="0" borderId="11" xfId="1" applyNumberFormat="1" applyFont="1" applyFill="1" applyBorder="1" applyAlignment="1">
      <alignment horizontal="right"/>
    </xf>
    <xf numFmtId="4" fontId="19" fillId="0" borderId="11" xfId="2" applyNumberFormat="1" applyFont="1" applyFill="1" applyBorder="1" applyAlignment="1">
      <alignment horizontal="right"/>
    </xf>
    <xf numFmtId="0" fontId="19" fillId="0" borderId="0" xfId="1" quotePrefix="1" applyFont="1" applyFill="1" applyAlignment="1" applyProtection="1">
      <alignment horizontal="left"/>
    </xf>
    <xf numFmtId="37" fontId="19" fillId="0" borderId="0" xfId="1" applyNumberFormat="1" applyFont="1" applyFill="1" applyProtection="1"/>
    <xf numFmtId="4" fontId="22" fillId="56" borderId="0" xfId="1" applyNumberFormat="1" applyFont="1" applyFill="1" applyAlignment="1">
      <alignment horizontal="right" indent="4"/>
    </xf>
    <xf numFmtId="4" fontId="22" fillId="56" borderId="0" xfId="1" applyNumberFormat="1" applyFont="1" applyFill="1" applyAlignment="1">
      <alignment horizontal="right" indent="2"/>
    </xf>
    <xf numFmtId="4" fontId="22" fillId="56" borderId="0" xfId="1" applyNumberFormat="1" applyFont="1" applyFill="1" applyAlignment="1">
      <alignment horizontal="right" indent="1"/>
    </xf>
    <xf numFmtId="4" fontId="22" fillId="56" borderId="0" xfId="1" applyNumberFormat="1" applyFont="1" applyFill="1" applyAlignment="1">
      <alignment horizontal="right" indent="5"/>
    </xf>
    <xf numFmtId="0" fontId="19" fillId="0" borderId="0" xfId="1" quotePrefix="1" applyFont="1" applyFill="1" applyAlignment="1" applyProtection="1">
      <alignment horizontal="left" indent="3"/>
    </xf>
    <xf numFmtId="0" fontId="22" fillId="56" borderId="0" xfId="1" applyFont="1" applyFill="1" applyAlignment="1" applyProtection="1">
      <alignment horizontal="left" indent="3"/>
    </xf>
    <xf numFmtId="0" fontId="19" fillId="0" borderId="0" xfId="0" applyFont="1" applyFill="1" applyAlignment="1">
      <alignment horizontal="left" indent="3"/>
    </xf>
    <xf numFmtId="0" fontId="19" fillId="0" borderId="0" xfId="1" applyFont="1" applyFill="1" applyAlignment="1" applyProtection="1">
      <alignment horizontal="left" indent="3"/>
    </xf>
    <xf numFmtId="0" fontId="19" fillId="0" borderId="21" xfId="1" quotePrefix="1" applyFont="1" applyFill="1" applyBorder="1" applyAlignment="1">
      <alignment horizontal="center" vertical="center" wrapText="1"/>
    </xf>
    <xf numFmtId="0" fontId="19" fillId="0" borderId="22" xfId="1" quotePrefix="1" applyFont="1" applyFill="1" applyBorder="1" applyAlignment="1">
      <alignment horizontal="center" vertical="center" wrapText="1"/>
    </xf>
    <xf numFmtId="0" fontId="19" fillId="0" borderId="10" xfId="1" quotePrefix="1" applyFont="1" applyFill="1" applyBorder="1" applyAlignment="1" applyProtection="1">
      <alignment horizontal="center" vertical="center"/>
    </xf>
    <xf numFmtId="0" fontId="19" fillId="0" borderId="10" xfId="1" applyFont="1" applyFill="1" applyBorder="1" applyAlignment="1" applyProtection="1">
      <alignment horizontal="center" vertical="center"/>
    </xf>
  </cellXfs>
  <cellStyles count="4276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rmal_APENDICE ESTADÍSTICO Ene99" xfId="2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J42"/>
  <sheetViews>
    <sheetView showGridLines="0" tabSelected="1" zoomScale="70" zoomScaleNormal="70" workbookViewId="0"/>
  </sheetViews>
  <sheetFormatPr baseColWidth="10" defaultRowHeight="15"/>
  <cols>
    <col min="1" max="1" width="3.7109375" style="1" customWidth="1"/>
    <col min="2" max="2" width="27.140625" style="2" customWidth="1"/>
    <col min="3" max="3" width="16.140625" style="2" customWidth="1"/>
    <col min="4" max="4" width="11.7109375" style="2" customWidth="1"/>
    <col min="5" max="5" width="16.7109375" style="2" customWidth="1"/>
    <col min="6" max="6" width="11.7109375" style="2" customWidth="1"/>
    <col min="7" max="7" width="18.85546875" style="2" customWidth="1"/>
    <col min="8" max="8" width="11.42578125" style="2"/>
    <col min="9" max="9" width="13.140625" style="2" bestFit="1" customWidth="1"/>
    <col min="10" max="16384" width="11.42578125" style="2"/>
  </cols>
  <sheetData>
    <row r="2" spans="1:10">
      <c r="B2" s="3" t="s">
        <v>0</v>
      </c>
    </row>
    <row r="3" spans="1:10">
      <c r="B3" s="4" t="s">
        <v>1</v>
      </c>
    </row>
    <row r="4" spans="1:10" ht="5.0999999999999996" customHeight="1">
      <c r="A4" s="2"/>
      <c r="B4" s="5"/>
    </row>
    <row r="5" spans="1:10">
      <c r="B5" s="36" t="s">
        <v>2</v>
      </c>
      <c r="C5" s="38" t="s">
        <v>3</v>
      </c>
      <c r="D5" s="38"/>
      <c r="E5" s="39" t="s">
        <v>4</v>
      </c>
      <c r="F5" s="39"/>
      <c r="G5" s="6" t="s">
        <v>5</v>
      </c>
    </row>
    <row r="6" spans="1:10" s="11" customFormat="1">
      <c r="A6" s="1"/>
      <c r="B6" s="37"/>
      <c r="C6" s="7" t="s">
        <v>6</v>
      </c>
      <c r="D6" s="8" t="s">
        <v>7</v>
      </c>
      <c r="E6" s="9" t="s">
        <v>8</v>
      </c>
      <c r="F6" s="8" t="s">
        <v>7</v>
      </c>
      <c r="G6" s="10" t="s">
        <v>9</v>
      </c>
    </row>
    <row r="7" spans="1:10" ht="5.0999999999999996" customHeight="1">
      <c r="B7" s="32"/>
      <c r="C7" s="12"/>
      <c r="D7" s="13"/>
      <c r="E7" s="12"/>
      <c r="F7" s="13"/>
      <c r="G7" s="13"/>
      <c r="H7" s="12"/>
      <c r="I7" s="14"/>
      <c r="J7" s="15"/>
    </row>
    <row r="8" spans="1:10">
      <c r="B8" s="33" t="s">
        <v>10</v>
      </c>
      <c r="C8" s="28">
        <f>AVERAGE(C10:C21)</f>
        <v>987.36304470813457</v>
      </c>
      <c r="D8" s="29">
        <f>AVERAGE(D10:D21)</f>
        <v>362.81050023018292</v>
      </c>
      <c r="E8" s="28">
        <f>AVERAGE(E10:E21)</f>
        <v>65.723676477934148</v>
      </c>
      <c r="F8" s="30">
        <f>AVERAGE(F10:F21)</f>
        <v>1448.9589436860615</v>
      </c>
      <c r="G8" s="31">
        <f>AVERAGE(G10:G21)</f>
        <v>44.991367614111049</v>
      </c>
      <c r="H8" s="12"/>
      <c r="I8" s="14"/>
      <c r="J8" s="15"/>
    </row>
    <row r="9" spans="1:10" ht="4.5" customHeight="1">
      <c r="B9" s="34"/>
      <c r="C9" s="16"/>
      <c r="D9" s="17"/>
      <c r="E9" s="16"/>
      <c r="F9" s="18"/>
      <c r="G9" s="19"/>
      <c r="H9" s="12"/>
      <c r="I9" s="14"/>
      <c r="J9" s="15"/>
    </row>
    <row r="10" spans="1:10">
      <c r="B10" s="35" t="s">
        <v>11</v>
      </c>
      <c r="C10" s="16">
        <f>D10/0.367454</f>
        <v>880.09286725534196</v>
      </c>
      <c r="D10" s="17">
        <v>323.39364444444442</v>
      </c>
      <c r="E10" s="20">
        <f>F10/22.04622476</f>
        <v>61.805581900454136</v>
      </c>
      <c r="F10" s="18">
        <v>1362.5797499999999</v>
      </c>
      <c r="G10" s="19">
        <v>31.764210526315789</v>
      </c>
      <c r="H10" s="21"/>
      <c r="I10" s="17"/>
      <c r="J10" s="22"/>
    </row>
    <row r="11" spans="1:10">
      <c r="B11" s="35" t="s">
        <v>12</v>
      </c>
      <c r="C11" s="16">
        <f t="shared" ref="C11:C21" si="0">D11/0.367454</f>
        <v>873.84215199085338</v>
      </c>
      <c r="D11" s="17">
        <v>321.09679411764705</v>
      </c>
      <c r="E11" s="20">
        <f t="shared" ref="E11:E21" si="1">F11/22.04622476</f>
        <v>59.682571355266418</v>
      </c>
      <c r="F11" s="18">
        <v>1315.7753823529413</v>
      </c>
      <c r="G11" s="19">
        <v>33.099999999999994</v>
      </c>
      <c r="H11" s="21"/>
      <c r="I11" s="17"/>
      <c r="J11" s="22"/>
    </row>
    <row r="12" spans="1:10">
      <c r="B12" s="35" t="s">
        <v>13</v>
      </c>
      <c r="C12" s="16">
        <f t="shared" si="0"/>
        <v>886.14607113013517</v>
      </c>
      <c r="D12" s="17">
        <v>325.61791842105271</v>
      </c>
      <c r="E12" s="20">
        <f t="shared" si="1"/>
        <v>59.320156364041345</v>
      </c>
      <c r="F12" s="18">
        <v>1307.7855</v>
      </c>
      <c r="G12" s="19">
        <v>39.8621052631579</v>
      </c>
      <c r="H12" s="21"/>
      <c r="I12" s="17"/>
      <c r="J12" s="22"/>
    </row>
    <row r="13" spans="1:10">
      <c r="B13" s="35" t="s">
        <v>14</v>
      </c>
      <c r="C13" s="16">
        <f t="shared" si="0"/>
        <v>962.75135313341445</v>
      </c>
      <c r="D13" s="17">
        <v>353.76683571428566</v>
      </c>
      <c r="E13" s="20">
        <f t="shared" si="1"/>
        <v>61.648173997841432</v>
      </c>
      <c r="F13" s="18">
        <v>1359.1095</v>
      </c>
      <c r="G13" s="19">
        <v>43.339523809523811</v>
      </c>
      <c r="H13" s="21"/>
      <c r="I13" s="17"/>
      <c r="J13" s="22"/>
    </row>
    <row r="14" spans="1:10">
      <c r="B14" s="35" t="s">
        <v>15</v>
      </c>
      <c r="C14" s="16">
        <f t="shared" si="0"/>
        <v>1056.1447691411713</v>
      </c>
      <c r="D14" s="17">
        <v>388.08461999999997</v>
      </c>
      <c r="E14" s="20">
        <f t="shared" si="1"/>
        <v>62.059125310305497</v>
      </c>
      <c r="F14" s="18">
        <v>1368.1694249999998</v>
      </c>
      <c r="G14" s="19">
        <v>47.439000000000007</v>
      </c>
      <c r="H14" s="21"/>
      <c r="I14" s="17"/>
      <c r="J14" s="22"/>
    </row>
    <row r="15" spans="1:10">
      <c r="B15" s="35" t="s">
        <v>16</v>
      </c>
      <c r="C15" s="16">
        <f t="shared" si="0"/>
        <v>1146.2292559068619</v>
      </c>
      <c r="D15" s="17">
        <v>421.18652500000002</v>
      </c>
      <c r="E15" s="20">
        <f t="shared" si="1"/>
        <v>64.064150414245759</v>
      </c>
      <c r="F15" s="18">
        <v>1412.3726590909091</v>
      </c>
      <c r="G15" s="19">
        <v>49.927272727272729</v>
      </c>
      <c r="H15" s="21"/>
      <c r="I15" s="17"/>
      <c r="J15" s="22"/>
    </row>
    <row r="16" spans="1:10">
      <c r="B16" s="35" t="s">
        <v>17</v>
      </c>
      <c r="C16" s="16">
        <f t="shared" si="0"/>
        <v>1069.4802816166118</v>
      </c>
      <c r="D16" s="17">
        <v>392.98480740115048</v>
      </c>
      <c r="E16" s="20">
        <f t="shared" si="1"/>
        <v>70.02742071270346</v>
      </c>
      <c r="F16" s="18">
        <v>1543.84025639534</v>
      </c>
      <c r="G16" s="19">
        <v>46.766000000000005</v>
      </c>
      <c r="H16" s="21"/>
      <c r="I16" s="17"/>
      <c r="J16" s="22"/>
    </row>
    <row r="17" spans="2:10">
      <c r="B17" s="35" t="s">
        <v>18</v>
      </c>
      <c r="C17" s="16">
        <f t="shared" si="0"/>
        <v>1012.0994736756164</v>
      </c>
      <c r="D17" s="17">
        <v>371.9</v>
      </c>
      <c r="E17" s="20">
        <f t="shared" si="1"/>
        <v>70.568998408415027</v>
      </c>
      <c r="F17" s="18">
        <v>1555.78</v>
      </c>
      <c r="G17" s="19">
        <v>47.11</v>
      </c>
      <c r="H17" s="21"/>
      <c r="I17" s="17"/>
      <c r="J17" s="22"/>
    </row>
    <row r="18" spans="2:10">
      <c r="B18" s="35" t="s">
        <v>19</v>
      </c>
      <c r="C18" s="16">
        <f t="shared" si="0"/>
        <v>969.07367997082622</v>
      </c>
      <c r="D18" s="17">
        <v>356.09</v>
      </c>
      <c r="E18" s="20">
        <f t="shared" si="1"/>
        <v>68.783658721984295</v>
      </c>
      <c r="F18" s="18">
        <v>1516.42</v>
      </c>
      <c r="G18" s="19">
        <v>47.14</v>
      </c>
      <c r="H18" s="21"/>
      <c r="I18" s="17"/>
      <c r="J18" s="22"/>
    </row>
    <row r="19" spans="2:10">
      <c r="B19" s="35" t="s">
        <v>20</v>
      </c>
      <c r="C19" s="16">
        <f t="shared" si="0"/>
        <v>972.38337108608505</v>
      </c>
      <c r="D19" s="17">
        <v>357.30615923906629</v>
      </c>
      <c r="E19" s="20">
        <f t="shared" si="1"/>
        <v>69.10939543633171</v>
      </c>
      <c r="F19" s="18">
        <v>1523.6012648170872</v>
      </c>
      <c r="G19" s="19">
        <v>51.630526315789474</v>
      </c>
      <c r="H19" s="21"/>
      <c r="I19" s="17"/>
      <c r="J19" s="22"/>
    </row>
    <row r="20" spans="2:10">
      <c r="B20" s="35" t="s">
        <v>21</v>
      </c>
      <c r="C20" s="16">
        <f t="shared" si="0"/>
        <v>1000.3654418070985</v>
      </c>
      <c r="D20" s="17">
        <v>367.58828305378557</v>
      </c>
      <c r="E20" s="20">
        <f t="shared" si="1"/>
        <v>70.690419962034397</v>
      </c>
      <c r="F20" s="18">
        <v>1558.4568868618012</v>
      </c>
      <c r="G20" s="19">
        <v>46.890500000000003</v>
      </c>
      <c r="H20" s="21"/>
      <c r="I20" s="17"/>
      <c r="J20" s="22"/>
    </row>
    <row r="21" spans="2:10">
      <c r="B21" s="32" t="s">
        <v>22</v>
      </c>
      <c r="C21" s="16">
        <f t="shared" si="0"/>
        <v>1019.7478197835983</v>
      </c>
      <c r="D21" s="17">
        <v>374.71041537076235</v>
      </c>
      <c r="E21" s="20">
        <f t="shared" si="1"/>
        <v>70.924465151586375</v>
      </c>
      <c r="F21" s="18">
        <v>1563.6166997146609</v>
      </c>
      <c r="G21" s="19">
        <v>54.927272727272744</v>
      </c>
      <c r="H21" s="21"/>
      <c r="I21" s="17"/>
      <c r="J21" s="22"/>
    </row>
    <row r="22" spans="2:10" ht="4.5" customHeight="1">
      <c r="B22" s="32"/>
      <c r="C22" s="16"/>
      <c r="D22" s="17"/>
      <c r="E22" s="20"/>
      <c r="F22" s="18"/>
      <c r="G22" s="19"/>
      <c r="J22" s="15"/>
    </row>
    <row r="23" spans="2:10">
      <c r="B23" s="33" t="s">
        <v>23</v>
      </c>
      <c r="C23" s="28">
        <f>AVERAGE(C25:C36)</f>
        <v>975.99716505719505</v>
      </c>
      <c r="D23" s="29">
        <f>AVERAGE(D25:D36)</f>
        <v>358.63406228892649</v>
      </c>
      <c r="E23" s="28">
        <f>AVERAGE(E25:E36)</f>
        <v>73.493621771777043</v>
      </c>
      <c r="F23" s="30">
        <f>AVERAGE(F25:F36)</f>
        <v>1620.2569040070259</v>
      </c>
      <c r="G23" s="31">
        <f>AVERAGE(G25:G36)</f>
        <v>54.842611158165504</v>
      </c>
      <c r="H23" s="12"/>
      <c r="I23" s="12"/>
      <c r="J23" s="15"/>
    </row>
    <row r="24" spans="2:10" ht="5.0999999999999996" customHeight="1">
      <c r="B24" s="34"/>
      <c r="C24" s="16"/>
      <c r="D24" s="17"/>
      <c r="E24" s="16"/>
      <c r="F24" s="18"/>
      <c r="G24" s="19"/>
      <c r="H24" s="12"/>
      <c r="I24" s="12"/>
      <c r="J24" s="15"/>
    </row>
    <row r="25" spans="2:10">
      <c r="B25" s="35" t="s">
        <v>11</v>
      </c>
      <c r="C25" s="16">
        <f>D25/0.367454</f>
        <v>1031.689246158709</v>
      </c>
      <c r="D25" s="17">
        <v>379.09834025800228</v>
      </c>
      <c r="E25" s="20">
        <f>F25/22.04622476</f>
        <v>73.217189828417062</v>
      </c>
      <c r="F25" s="18">
        <v>1614.1626232528686</v>
      </c>
      <c r="G25" s="19">
        <v>55.51</v>
      </c>
      <c r="H25" s="21"/>
      <c r="I25" s="17"/>
      <c r="J25" s="22"/>
    </row>
    <row r="26" spans="2:10">
      <c r="B26" s="35" t="s">
        <v>12</v>
      </c>
      <c r="C26" s="16">
        <f t="shared" ref="C26:C36" si="2">D26/0.367454</f>
        <v>1036.2101724714175</v>
      </c>
      <c r="D26" s="17">
        <v>380.75957271531223</v>
      </c>
      <c r="E26" s="20">
        <f t="shared" ref="E26:E36" si="3">F26/22.04622476</f>
        <v>75.306914735090629</v>
      </c>
      <c r="F26" s="18">
        <v>1660.2331682319641</v>
      </c>
      <c r="G26" s="19">
        <v>55.996500000000005</v>
      </c>
      <c r="H26" s="21"/>
      <c r="I26" s="17"/>
      <c r="J26" s="22"/>
    </row>
    <row r="27" spans="2:10">
      <c r="B27" s="35" t="s">
        <v>13</v>
      </c>
      <c r="C27" s="20">
        <f t="shared" si="2"/>
        <v>996.20138002975523</v>
      </c>
      <c r="D27" s="17">
        <v>366.05818189745366</v>
      </c>
      <c r="E27" s="20">
        <f t="shared" si="3"/>
        <v>77.161216983416139</v>
      </c>
      <c r="F27" s="18">
        <v>1701.1135323715214</v>
      </c>
      <c r="G27" s="19">
        <v>52.538695652173899</v>
      </c>
      <c r="H27" s="21"/>
      <c r="I27" s="17"/>
      <c r="J27" s="22"/>
    </row>
    <row r="28" spans="2:10">
      <c r="B28" s="35" t="s">
        <v>14</v>
      </c>
      <c r="C28" s="20">
        <f t="shared" si="2"/>
        <v>947.02328334290257</v>
      </c>
      <c r="D28" s="17">
        <v>347.98749355748294</v>
      </c>
      <c r="E28" s="20">
        <f t="shared" si="3"/>
        <v>77.045412766707258</v>
      </c>
      <c r="F28" s="18">
        <v>1698.5604865818018</v>
      </c>
      <c r="G28" s="19">
        <v>53.922499999999992</v>
      </c>
      <c r="H28" s="21"/>
      <c r="I28" s="17"/>
      <c r="J28" s="22"/>
    </row>
    <row r="29" spans="2:10">
      <c r="B29" s="35" t="s">
        <v>15</v>
      </c>
      <c r="C29" s="20">
        <f t="shared" si="2"/>
        <v>951.74052466994397</v>
      </c>
      <c r="D29" s="17">
        <v>349.72086275206959</v>
      </c>
      <c r="E29" s="20">
        <f t="shared" si="3"/>
        <v>79.080345245300023</v>
      </c>
      <c r="F29" s="18">
        <v>1743.4230653762818</v>
      </c>
      <c r="G29" s="19">
        <v>51.390434782608708</v>
      </c>
      <c r="H29" s="21"/>
      <c r="I29" s="17"/>
      <c r="J29" s="22"/>
    </row>
    <row r="30" spans="2:10">
      <c r="B30" s="35" t="s">
        <v>16</v>
      </c>
      <c r="C30" s="20">
        <f t="shared" si="2"/>
        <v>924.45501007089274</v>
      </c>
      <c r="D30" s="17">
        <v>339.69469127058983</v>
      </c>
      <c r="E30" s="20">
        <f t="shared" si="3"/>
        <v>74.129006977846558</v>
      </c>
      <c r="F30" s="18">
        <v>1634.2647490692136</v>
      </c>
      <c r="G30" s="19">
        <v>47.553636363636365</v>
      </c>
      <c r="H30" s="21"/>
      <c r="I30" s="17"/>
      <c r="J30" s="22"/>
    </row>
    <row r="31" spans="2:10">
      <c r="B31" s="35" t="s">
        <v>17</v>
      </c>
      <c r="C31" s="20">
        <f t="shared" si="2"/>
        <v>993.03259119749714</v>
      </c>
      <c r="D31" s="17">
        <v>364.8937977658851</v>
      </c>
      <c r="E31" s="20">
        <f t="shared" si="3"/>
        <v>70.139444395390456</v>
      </c>
      <c r="F31" s="18">
        <v>1546.3099556823004</v>
      </c>
      <c r="G31" s="19">
        <v>49.148571428571422</v>
      </c>
      <c r="H31" s="21"/>
      <c r="I31" s="17"/>
      <c r="J31" s="22"/>
    </row>
    <row r="32" spans="2:10">
      <c r="B32" s="35" t="s">
        <v>18</v>
      </c>
      <c r="C32" s="20">
        <f t="shared" si="2"/>
        <v>939.91617594555521</v>
      </c>
      <c r="D32" s="17">
        <v>345.37595851589805</v>
      </c>
      <c r="E32" s="20">
        <f t="shared" si="3"/>
        <v>69.899486074946481</v>
      </c>
      <c r="F32" s="18">
        <v>1541.0197806167603</v>
      </c>
      <c r="G32" s="19">
        <v>51.86999999999999</v>
      </c>
      <c r="H32" s="21"/>
      <c r="I32" s="17"/>
      <c r="J32" s="22"/>
    </row>
    <row r="33" spans="2:10">
      <c r="B33" s="35" t="s">
        <v>19</v>
      </c>
      <c r="C33" s="20">
        <f t="shared" si="2"/>
        <v>961.90621453309041</v>
      </c>
      <c r="D33" s="17">
        <v>353.45628615504222</v>
      </c>
      <c r="E33" s="20">
        <f t="shared" si="3"/>
        <v>71.263728836725193</v>
      </c>
      <c r="F33" s="18">
        <v>1571.096183170137</v>
      </c>
      <c r="G33" s="19">
        <v>55.514761904761912</v>
      </c>
      <c r="H33" s="21"/>
      <c r="I33" s="17"/>
      <c r="J33" s="22"/>
    </row>
    <row r="34" spans="2:10">
      <c r="B34" s="35" t="s">
        <v>20</v>
      </c>
      <c r="C34" s="20">
        <f t="shared" si="2"/>
        <v>974.92486350404386</v>
      </c>
      <c r="D34" s="17">
        <v>358.24004079401493</v>
      </c>
      <c r="E34" s="20">
        <f t="shared" si="3"/>
        <v>68.498558807366422</v>
      </c>
      <c r="F34" s="18">
        <v>1510.1346232032777</v>
      </c>
      <c r="G34" s="19">
        <v>57.649090909090894</v>
      </c>
      <c r="H34" s="21"/>
      <c r="I34" s="17"/>
      <c r="J34" s="22"/>
    </row>
    <row r="35" spans="2:10">
      <c r="B35" s="35" t="s">
        <v>21</v>
      </c>
      <c r="C35" s="20">
        <f t="shared" si="2"/>
        <v>984.06875418419725</v>
      </c>
      <c r="D35" s="17">
        <v>361.6</v>
      </c>
      <c r="E35" s="20">
        <f t="shared" si="3"/>
        <v>70.312718702410621</v>
      </c>
      <c r="F35" s="18">
        <v>1550.13</v>
      </c>
      <c r="G35" s="19">
        <v>62.87</v>
      </c>
      <c r="H35" s="21"/>
      <c r="I35" s="17"/>
      <c r="J35" s="22"/>
    </row>
    <row r="36" spans="2:10">
      <c r="B36" s="32" t="s">
        <v>22</v>
      </c>
      <c r="C36" s="20">
        <f t="shared" si="2"/>
        <v>970.79776457833384</v>
      </c>
      <c r="D36" s="17">
        <v>356.7235217853671</v>
      </c>
      <c r="E36" s="20">
        <f t="shared" si="3"/>
        <v>75.869437907707635</v>
      </c>
      <c r="F36" s="18">
        <v>1672.6346805281869</v>
      </c>
      <c r="G36" s="19">
        <v>64.147142857142867</v>
      </c>
      <c r="H36" s="21"/>
      <c r="I36" s="17"/>
      <c r="J36" s="22"/>
    </row>
    <row r="37" spans="2:10" ht="5.0999999999999996" customHeight="1" thickBot="1">
      <c r="B37" s="23"/>
      <c r="C37" s="24"/>
      <c r="D37" s="24"/>
      <c r="E37" s="24"/>
      <c r="F37" s="24"/>
      <c r="G37" s="25"/>
      <c r="H37" s="12"/>
      <c r="I37" s="12"/>
      <c r="J37" s="15"/>
    </row>
    <row r="38" spans="2:10" ht="5.0999999999999996" customHeight="1">
      <c r="B38" s="26"/>
      <c r="C38" s="12"/>
      <c r="D38" s="12"/>
      <c r="E38" s="12"/>
      <c r="F38" s="12"/>
      <c r="G38" s="27"/>
      <c r="H38" s="27"/>
      <c r="I38" s="27"/>
      <c r="J38" s="15"/>
    </row>
    <row r="39" spans="2:10">
      <c r="B39" s="3" t="s">
        <v>24</v>
      </c>
      <c r="C39" s="12"/>
      <c r="D39" s="12"/>
      <c r="E39" s="12"/>
      <c r="F39" s="12"/>
    </row>
    <row r="40" spans="2:10">
      <c r="B40" s="3" t="s">
        <v>25</v>
      </c>
      <c r="C40" s="12"/>
      <c r="D40" s="12"/>
      <c r="E40" s="12"/>
      <c r="F40" s="12"/>
    </row>
    <row r="41" spans="2:10" ht="5.0999999999999996" customHeight="1">
      <c r="B41" s="26"/>
      <c r="C41" s="12"/>
      <c r="D41" s="12"/>
      <c r="E41" s="12"/>
      <c r="F41" s="12"/>
    </row>
    <row r="42" spans="2:10">
      <c r="B42" s="26" t="s">
        <v>26</v>
      </c>
      <c r="C42" s="26"/>
      <c r="D42" s="26"/>
      <c r="E42" s="26"/>
      <c r="F42" s="26"/>
      <c r="G42" s="26"/>
      <c r="H42" s="26"/>
      <c r="I42" s="26"/>
      <c r="J42" s="26"/>
    </row>
  </sheetData>
  <mergeCells count="3">
    <mergeCell ref="B5:B6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2019-08-19T15:29:38Z</dcterms:created>
  <dcterms:modified xsi:type="dcterms:W3CDTF">2021-05-11T16:30:57Z</dcterms:modified>
</cp:coreProperties>
</file>