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4.1_A" sheetId="1" r:id="rId1"/>
    <sheet name="Gráf-09.4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C6" i="2" l="1"/>
  <c r="B7" i="2"/>
  <c r="C7" i="2"/>
  <c r="C8" i="2"/>
  <c r="A14" i="2"/>
  <c r="B6" i="2" s="1"/>
  <c r="B14" i="2"/>
  <c r="C14" i="2"/>
  <c r="B8" i="2" s="1"/>
</calcChain>
</file>

<file path=xl/sharedStrings.xml><?xml version="1.0" encoding="utf-8"?>
<sst xmlns="http://schemas.openxmlformats.org/spreadsheetml/2006/main" count="26" uniqueCount="24">
  <si>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</si>
  <si>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</si>
  <si>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</si>
  <si>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</si>
  <si>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</si>
  <si>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</si>
  <si>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</si>
  <si>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</si>
  <si>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</si>
  <si>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</si>
  <si>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</si>
  <si>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</si>
  <si>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FUENTE: Ministerio de Defensa Nacional. Dirección Nacional de Aeronáutica Civil.</t>
  </si>
  <si>
    <t xml:space="preserve">          Los datos de Movimiento de Cargas incluyen Importaciones y Exportaciones (vuelos cargueros y regulares).</t>
  </si>
  <si>
    <t>Nota: Movimiento Aéreo Internacional = Llegada + Salida de Pasajeros Internacionales.</t>
  </si>
  <si>
    <t>TOTAL</t>
  </si>
  <si>
    <t>MOVIMIENTO DE CARGAS (ton)</t>
  </si>
  <si>
    <t>MOVIMIENTO DE PASAJEROS</t>
  </si>
  <si>
    <t>MES</t>
  </si>
  <si>
    <t>CARGAS (toneladas) POR AÑO, SEGÚN MES. PERIODO 2017-2019</t>
  </si>
  <si>
    <t>CUADRO 9.4.1. MOVIMIENTO AÉREO INTERNACIONAL (Aeropuertos "Silvio Pettirossi" y "Guaraní") DE PASAJEROS Y</t>
  </si>
  <si>
    <t>Índice</t>
  </si>
  <si>
    <t>Movimiento de Cargas</t>
  </si>
  <si>
    <t>Movimiento de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</si>
</sst>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,##0_ ;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#,##0.0_);\(#,##0.0\)"/>
    <numFmt numFmtId="197" formatCode="_(* #,##0_);_(* \(#,##0\);_(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8" tint="-0.249977111117893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b/>
      <sz val="11"/>
      <color rgb="FFFF0000"/>
      <name val="Cambria"/>
      <family val="1"/>
      <scheme val="major"/>
    </font>
    <font>
      <u/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12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16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7" fillId="20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4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8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32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6" fillId="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166" fontId="11" fillId="6" borderId="4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166" fontId="13" fillId="7" borderId="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3" fillId="49" borderId="17" applyNumberFormat="0" applyAlignment="0" applyProtection="0"/>
    <xf numFmtId="166" fontId="33" fillId="49" borderId="17" applyNumberFormat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166" fontId="12" fillId="0" borderId="6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167" fontId="25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9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3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17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1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5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166" fontId="17" fillId="29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166" fontId="9" fillId="5" borderId="4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30" fillId="39" borderId="16" applyNumberFormat="0" applyAlignment="0" applyProtection="0"/>
    <xf numFmtId="166" fontId="30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6" fillId="54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66" fontId="7" fillId="3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0" fontId="42" fillId="35" borderId="0" applyNumberFormat="0" applyBorder="0" applyAlignment="0" applyProtection="0"/>
    <xf numFmtId="166" fontId="42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5" fillId="0" borderId="0" applyFill="0" applyBorder="0" applyAlignment="0" applyProtection="0"/>
    <xf numFmtId="175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ill="0" applyBorder="0" applyAlignment="0" applyProtection="0"/>
    <xf numFmtId="41" fontId="18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41" fontId="43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5" fillId="0" borderId="0" applyFill="0" applyBorder="0" applyAlignment="0" applyProtection="0"/>
    <xf numFmtId="175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4" fontId="25" fillId="0" borderId="0" applyFill="0" applyBorder="0" applyAlignment="0" applyProtection="0"/>
    <xf numFmtId="43" fontId="18" fillId="0" borderId="0" applyFont="0" applyFill="0" applyBorder="0" applyAlignment="0" applyProtection="0"/>
    <xf numFmtId="186" fontId="25" fillId="0" borderId="0" applyFill="0" applyBorder="0" applyAlignment="0" applyProtection="0"/>
    <xf numFmtId="182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43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2" fontId="25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86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86" fontId="25" fillId="0" borderId="0" applyFill="0" applyBorder="0" applyAlignment="0" applyProtection="0"/>
    <xf numFmtId="180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2" fontId="25" fillId="0" borderId="0" applyFill="0" applyBorder="0" applyAlignment="0" applyProtection="0"/>
    <xf numFmtId="19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0" fontId="46" fillId="0" borderId="0" applyNumberFormat="0" applyBorder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9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186" fontId="25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4" fontId="48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37" fontId="45" fillId="0" borderId="0"/>
    <xf numFmtId="195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8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5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8" fillId="0" borderId="0" applyNumberFormat="0" applyFill="0" applyBorder="0" applyAlignment="0" applyProtection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37" fontId="45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5" fillId="0" borderId="0"/>
    <xf numFmtId="0" fontId="49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5" fillId="56" borderId="19" applyNumberFormat="0" applyFont="0" applyAlignment="0" applyProtection="0"/>
    <xf numFmtId="166" fontId="25" fillId="56" borderId="19" applyNumberFormat="0" applyFont="0" applyAlignment="0" applyProtection="0"/>
    <xf numFmtId="166" fontId="25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0" fontId="28" fillId="56" borderId="19" applyNumberFormat="0" applyFont="0" applyAlignment="0" applyProtection="0"/>
    <xf numFmtId="166" fontId="28" fillId="56" borderId="19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166" fontId="10" fillId="6" borderId="5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56" fillId="48" borderId="20" applyNumberFormat="0" applyAlignment="0" applyProtection="0"/>
    <xf numFmtId="166" fontId="56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166" fontId="3" fillId="0" borderId="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166" fontId="4" fillId="0" borderId="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166" fontId="5" fillId="0" borderId="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166" fontId="16" fillId="0" borderId="9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  <xf numFmtId="0" fontId="63" fillId="0" borderId="24" applyNumberFormat="0" applyFill="0" applyAlignment="0" applyProtection="0"/>
    <xf numFmtId="166" fontId="63" fillId="0" borderId="24" applyNumberFormat="0" applyFill="0" applyAlignment="0" applyProtection="0"/>
  </cellStyleXfs>
  <cellXfs count="78">
    <xf numFmtId="0" fontId="0" fillId="0" borderId="0" xfId="0"/>
    <xf numFmtId="0" fontId="18" fillId="0" borderId="0" xfId="0" applyFont="1"/>
    <xf numFmtId="0" fontId="19" fillId="0" borderId="0" xfId="0" applyFont="1" applyFill="1"/>
    <xf numFmtId="0" fontId="20" fillId="0" borderId="0" xfId="0" applyFont="1"/>
    <xf numFmtId="2" fontId="21" fillId="0" borderId="0" xfId="0" applyNumberFormat="1" applyFont="1"/>
    <xf numFmtId="0" fontId="21" fillId="0" borderId="0" xfId="0" applyFont="1"/>
    <xf numFmtId="0" fontId="14" fillId="0" borderId="0" xfId="0" applyFont="1" applyFill="1"/>
    <xf numFmtId="0" fontId="21" fillId="0" borderId="0" xfId="0" applyFont="1" applyAlignment="1">
      <alignment horizontal="center"/>
    </xf>
    <xf numFmtId="37" fontId="18" fillId="0" borderId="0" xfId="0" applyNumberFormat="1" applyFont="1" applyFill="1" applyProtection="1"/>
    <xf numFmtId="0" fontId="18" fillId="0" borderId="0" xfId="0" applyFont="1" applyFill="1"/>
    <xf numFmtId="0" fontId="22" fillId="0" borderId="0" xfId="2" applyFont="1" applyFill="1" applyAlignment="1">
      <alignment horizontal="left"/>
    </xf>
    <xf numFmtId="0" fontId="18" fillId="0" borderId="0" xfId="0" applyFont="1" applyFill="1" applyAlignment="1" applyProtection="1">
      <alignment horizontal="left"/>
    </xf>
    <xf numFmtId="0" fontId="23" fillId="0" borderId="0" xfId="0" applyFont="1"/>
    <xf numFmtId="37" fontId="23" fillId="0" borderId="0" xfId="0" applyNumberFormat="1" applyFont="1" applyFill="1" applyProtection="1"/>
    <xf numFmtId="0" fontId="23" fillId="0" borderId="0" xfId="0" applyFont="1" applyFill="1"/>
    <xf numFmtId="0" fontId="23" fillId="0" borderId="0" xfId="0" applyFont="1" applyFill="1" applyAlignment="1" applyProtection="1">
      <alignment horizontal="left"/>
    </xf>
    <xf numFmtId="0" fontId="24" fillId="0" borderId="0" xfId="0" applyFont="1" applyFill="1"/>
    <xf numFmtId="0" fontId="23" fillId="0" borderId="0" xfId="0" applyFont="1" applyFill="1" applyBorder="1"/>
    <xf numFmtId="37" fontId="23" fillId="0" borderId="0" xfId="0" applyNumberFormat="1" applyFont="1" applyFill="1" applyBorder="1" applyProtection="1"/>
    <xf numFmtId="0" fontId="23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164" fontId="18" fillId="0" borderId="10" xfId="0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 indent="1"/>
    </xf>
    <xf numFmtId="3" fontId="18" fillId="0" borderId="0" xfId="0" applyNumberFormat="1" applyFont="1" applyFill="1" applyBorder="1" applyAlignment="1">
      <alignment horizontal="right" vertical="center" indent="3"/>
    </xf>
    <xf numFmtId="3" fontId="18" fillId="0" borderId="0" xfId="0" applyNumberFormat="1" applyFont="1" applyFill="1" applyAlignment="1">
      <alignment horizontal="right" vertical="center" indent="3"/>
    </xf>
    <xf numFmtId="165" fontId="18" fillId="0" borderId="0" xfId="3" applyNumberFormat="1" applyFont="1" applyFill="1" applyBorder="1" applyAlignment="1">
      <alignment horizontal="right" vertical="center" indent="2"/>
    </xf>
    <xf numFmtId="0" fontId="18" fillId="0" borderId="0" xfId="0" applyFont="1" applyFill="1" applyAlignment="1" applyProtection="1">
      <alignment horizontal="left" indent="7"/>
    </xf>
    <xf numFmtId="3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vertical="center" indent="2"/>
    </xf>
    <xf numFmtId="3" fontId="26" fillId="33" borderId="0" xfId="0" applyNumberFormat="1" applyFont="1" applyFill="1" applyAlignment="1">
      <alignment horizontal="right" vertical="center" indent="3"/>
    </xf>
    <xf numFmtId="3" fontId="26" fillId="33" borderId="0" xfId="0" applyNumberFormat="1" applyFont="1" applyFill="1" applyAlignment="1">
      <alignment horizontal="right" vertical="center" indent="2"/>
    </xf>
    <xf numFmtId="0" fontId="26" fillId="33" borderId="0" xfId="0" applyFont="1" applyFill="1" applyAlignment="1" applyProtection="1">
      <alignment horizontal="left" indent="7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left" vertical="center" indent="7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left" vertical="center" indent="7"/>
    </xf>
    <xf numFmtId="0" fontId="18" fillId="0" borderId="0" xfId="0" quotePrefix="1" applyFont="1" applyFill="1" applyAlignment="1" applyProtection="1">
      <alignment horizontal="left"/>
    </xf>
    <xf numFmtId="0" fontId="27" fillId="0" borderId="0" xfId="4"/>
    <xf numFmtId="0" fontId="18" fillId="0" borderId="0" xfId="2" applyFont="1" applyFill="1"/>
    <xf numFmtId="0" fontId="20" fillId="0" borderId="0" xfId="2" applyFont="1" applyFill="1"/>
    <xf numFmtId="0" fontId="21" fillId="0" borderId="0" xfId="2" applyFont="1" applyFill="1"/>
    <xf numFmtId="196" fontId="18" fillId="0" borderId="0" xfId="2" applyNumberFormat="1" applyFont="1" applyFill="1" applyProtection="1"/>
    <xf numFmtId="196" fontId="20" fillId="0" borderId="0" xfId="2" applyNumberFormat="1" applyFont="1" applyFill="1" applyProtection="1"/>
    <xf numFmtId="196" fontId="21" fillId="0" borderId="0" xfId="2" applyNumberFormat="1" applyFont="1" applyFill="1" applyProtection="1"/>
    <xf numFmtId="0" fontId="64" fillId="0" borderId="0" xfId="2" applyFont="1" applyFill="1" applyAlignment="1">
      <alignment horizontal="left"/>
    </xf>
    <xf numFmtId="196" fontId="64" fillId="0" borderId="0" xfId="2" applyNumberFormat="1" applyFont="1" applyFill="1" applyAlignment="1" applyProtection="1">
      <alignment horizontal="left"/>
    </xf>
    <xf numFmtId="197" fontId="64" fillId="0" borderId="0" xfId="1" applyNumberFormat="1" applyFont="1" applyFill="1" applyBorder="1" applyAlignment="1">
      <alignment vertical="center"/>
    </xf>
    <xf numFmtId="37" fontId="21" fillId="0" borderId="0" xfId="2" applyNumberFormat="1" applyFont="1" applyFill="1" applyProtection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horizontal="center"/>
    </xf>
    <xf numFmtId="196" fontId="21" fillId="0" borderId="0" xfId="2" applyNumberFormat="1" applyFont="1" applyFill="1" applyBorder="1" applyProtection="1"/>
    <xf numFmtId="191" fontId="21" fillId="0" borderId="0" xfId="2" applyNumberFormat="1" applyFont="1" applyFill="1" applyBorder="1" applyAlignment="1">
      <alignment vertical="center"/>
    </xf>
    <xf numFmtId="3" fontId="64" fillId="0" borderId="0" xfId="2" applyNumberFormat="1" applyFont="1" applyFill="1" applyBorder="1" applyProtection="1"/>
    <xf numFmtId="37" fontId="64" fillId="0" borderId="0" xfId="2" applyNumberFormat="1" applyFont="1" applyFill="1" applyBorder="1" applyProtection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/>
    </xf>
    <xf numFmtId="0" fontId="21" fillId="0" borderId="0" xfId="2" applyFont="1" applyFill="1" applyBorder="1"/>
    <xf numFmtId="3" fontId="21" fillId="0" borderId="0" xfId="25424" applyNumberFormat="1" applyFont="1" applyFill="1" applyBorder="1" applyAlignment="1">
      <alignment horizontal="right" vertical="center"/>
    </xf>
    <xf numFmtId="3" fontId="21" fillId="0" borderId="0" xfId="2" applyNumberFormat="1" applyFont="1" applyFill="1" applyBorder="1" applyProtection="1"/>
    <xf numFmtId="0" fontId="65" fillId="0" borderId="0" xfId="2" applyFont="1" applyFill="1"/>
    <xf numFmtId="3" fontId="21" fillId="0" borderId="0" xfId="2" applyNumberFormat="1" applyFont="1" applyFill="1" applyBorder="1" applyAlignment="1">
      <alignment horizontal="right"/>
    </xf>
    <xf numFmtId="164" fontId="21" fillId="0" borderId="0" xfId="2" applyNumberFormat="1" applyFont="1" applyFill="1" applyBorder="1" applyAlignment="1">
      <alignment horizontal="right"/>
    </xf>
    <xf numFmtId="164" fontId="64" fillId="0" borderId="0" xfId="2" applyNumberFormat="1" applyFont="1" applyFill="1" applyAlignment="1">
      <alignment horizontal="right"/>
    </xf>
    <xf numFmtId="0" fontId="64" fillId="0" borderId="0" xfId="2" applyFont="1" applyFill="1" applyAlignment="1">
      <alignment horizontal="right"/>
    </xf>
    <xf numFmtId="0" fontId="21" fillId="0" borderId="0" xfId="2" quotePrefix="1" applyFont="1" applyFill="1" applyAlignment="1">
      <alignment horizontal="center" wrapText="1"/>
    </xf>
    <xf numFmtId="0" fontId="21" fillId="0" borderId="0" xfId="2" applyFont="1" applyFill="1" applyAlignment="1">
      <alignment horizontal="center" wrapText="1"/>
    </xf>
    <xf numFmtId="0" fontId="20" fillId="0" borderId="0" xfId="0" applyFont="1" applyFill="1"/>
    <xf numFmtId="0" fontId="21" fillId="0" borderId="0" xfId="0" applyFont="1" applyFill="1"/>
    <xf numFmtId="0" fontId="66" fillId="0" borderId="0" xfId="4" applyFont="1" applyFill="1"/>
  </cellXfs>
  <cellStyles count="4278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2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4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83" xfId="2984"/>
    <cellStyle name="Millares 184" xfId="2985"/>
    <cellStyle name="Millares 185" xfId="2986"/>
    <cellStyle name="Millares 186" xfId="2987"/>
    <cellStyle name="Millares 187" xfId="2988"/>
    <cellStyle name="Millares 188" xfId="2989"/>
    <cellStyle name="Millares 189" xfId="2990"/>
    <cellStyle name="Millares 19" xfId="2991"/>
    <cellStyle name="Millares 19 2" xfId="2992"/>
    <cellStyle name="Millares 19 3" xfId="2993"/>
    <cellStyle name="Millares 190" xfId="2994"/>
    <cellStyle name="Millares 191" xfId="2995"/>
    <cellStyle name="Millares 192" xfId="2996"/>
    <cellStyle name="Millares 193" xfId="2997"/>
    <cellStyle name="Millares 194" xfId="2998"/>
    <cellStyle name="Millares 195" xfId="2999"/>
    <cellStyle name="Millares 196" xfId="3000"/>
    <cellStyle name="Millares 2" xfId="3001"/>
    <cellStyle name="Millares 2 2" xfId="3002"/>
    <cellStyle name="Millares 2 2 2" xfId="3003"/>
    <cellStyle name="Millares 2 2 2 2" xfId="3004"/>
    <cellStyle name="Millares 2 2 3" xfId="3005"/>
    <cellStyle name="Millares 2 2 3 2" xfId="3006"/>
    <cellStyle name="Millares 2 2 4" xfId="3007"/>
    <cellStyle name="Millares 2 2 5" xfId="3008"/>
    <cellStyle name="Millares 2 2 6" xfId="3009"/>
    <cellStyle name="Millares 2 2 7" xfId="3010"/>
    <cellStyle name="Millares 2 2 8" xfId="3011"/>
    <cellStyle name="Millares 2 3" xfId="3012"/>
    <cellStyle name="Millares 2 3 2" xfId="3013"/>
    <cellStyle name="Millares 2 3 3" xfId="3014"/>
    <cellStyle name="Millares 2 3 4" xfId="3015"/>
    <cellStyle name="Millares 2 4" xfId="3016"/>
    <cellStyle name="Millares 2 4 2" xfId="3017"/>
    <cellStyle name="Millares 2 4 3" xfId="3018"/>
    <cellStyle name="Millares 2 5" xfId="3019"/>
    <cellStyle name="Millares 2 5 2" xfId="3020"/>
    <cellStyle name="Millares 2 5 3" xfId="3021"/>
    <cellStyle name="Millares 2 6" xfId="3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8827245831048E-2"/>
          <c:y val="0.20917744177683342"/>
          <c:w val="0.79198815864503835"/>
          <c:h val="0.6453758004175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'Gráf-09.4.1_A'!$B$4</c:f>
              <c:strCache>
                <c:ptCount val="1"/>
                <c:pt idx="0">
                  <c:v>Movimiento de Pasajeros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'Gráf-09.4.1_A'!$A$6:$A$8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'Gráf-09.4.1_A'!$B$6:$B$8</c:f>
              <c:numCache>
                <c:formatCode>#,##0.0_);\(#,##0.0\)</c:formatCode>
                <c:ptCount val="3"/>
                <c:pt idx="0" formatCode="#,##0.0">
                  <c:v>1138.6120000000001</c:v>
                </c:pt>
                <c:pt idx="1">
                  <c:v>1171.7639999999999</c:v>
                </c:pt>
                <c:pt idx="2">
                  <c:v>1209.6210000000001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3075456"/>
        <c:axId val="63077376"/>
      </c:barChart>
      <c:lineChart>
        <c:grouping val="standard"/>
        <c:varyColors val="0"/>
        <c:ser>
          <c:idx val="0"/>
          <c:order val="1"/>
          <c:tx>
            <c:strRef>
              <c:f>'Gráf-09.4.1_A'!$C$4</c:f>
              <c:strCache>
                <c:ptCount val="1"/>
                <c:pt idx="0">
                  <c:v>Movimiento de Cargas</c:v>
                </c:pt>
              </c:strCache>
            </c:strRef>
          </c:tx>
          <c:spPr>
            <a:ln w="25400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'Gráf-09.4.1_A'!$A$5:$A$8</c:f>
              <c:numCache>
                <c:formatCode>General</c:formatCode>
                <c:ptCount val="4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'Gráf-09.4.1_A'!$C$6:$C$8</c:f>
              <c:numCache>
                <c:formatCode>#,##0</c:formatCode>
                <c:ptCount val="3"/>
                <c:pt idx="0">
                  <c:v>22107.3</c:v>
                </c:pt>
                <c:pt idx="1">
                  <c:v>19634.580000000002</c:v>
                </c:pt>
                <c:pt idx="2">
                  <c:v>19152.79682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1472"/>
        <c:axId val="63079552"/>
      </c:lineChart>
      <c:catAx>
        <c:axId val="63075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Tahoma"/>
              </a:defRPr>
            </a:pPr>
            <a:endParaRPr lang="es-PY"/>
          </a:p>
        </c:txPr>
        <c:crossAx val="6307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077376"/>
        <c:scaling>
          <c:orientation val="minMax"/>
          <c:max val="15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Pasajeros</a:t>
                </a:r>
              </a:p>
            </c:rich>
          </c:tx>
          <c:layout>
            <c:manualLayout>
              <c:xMode val="edge"/>
              <c:yMode val="edge"/>
              <c:x val="1.0785865507269626E-2"/>
              <c:y val="0.45098132672066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63075456"/>
        <c:crosses val="autoZero"/>
        <c:crossBetween val="between"/>
        <c:majorUnit val="250"/>
      </c:valAx>
      <c:valAx>
        <c:axId val="63079552"/>
        <c:scaling>
          <c:orientation val="minMax"/>
          <c:max val="225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Cargas</a:t>
                </a:r>
              </a:p>
            </c:rich>
          </c:tx>
          <c:layout>
            <c:manualLayout>
              <c:xMode val="edge"/>
              <c:yMode val="edge"/>
              <c:x val="0.96184455401042324"/>
              <c:y val="0.45361244387866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3081472"/>
        <c:crosses val="max"/>
        <c:crossBetween val="between"/>
      </c:valAx>
      <c:catAx>
        <c:axId val="6308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079552"/>
        <c:crosses val="autoZero"/>
        <c:auto val="0"/>
        <c:lblAlgn val="ctr"/>
        <c:lblOffset val="100"/>
        <c:noMultiLvlLbl val="0"/>
      </c:cat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42264564257786"/>
          <c:y val="0.92335786247578056"/>
          <c:w val="0.4496094124685186"/>
          <c:h val="4.9821729828573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9685039370078741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505747</xdr:colOff>
      <xdr:row>26</xdr:row>
      <xdr:rowOff>143849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128112</xdr:colOff>
      <xdr:row>25</xdr:row>
      <xdr:rowOff>3470</xdr:rowOff>
    </xdr:from>
    <xdr:to>
      <xdr:col>1</xdr:col>
      <xdr:colOff>460990</xdr:colOff>
      <xdr:row>26</xdr:row>
      <xdr:rowOff>72573</xdr:rowOff>
    </xdr:to>
    <xdr:sp macro="" textlink="">
      <xdr:nvSpPr>
        <xdr:cNvPr id="3" name="2 CuadroTexto"/>
        <xdr:cNvSpPr txBox="1"/>
      </xdr:nvSpPr>
      <xdr:spPr>
        <a:xfrm>
          <a:off x="128112" y="4194470"/>
          <a:ext cx="1306545" cy="2278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 9.4.1.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0.04756</cdr:x>
      <cdr:y>0.1269</cdr:y>
    </cdr:from>
    <cdr:to>
      <cdr:x>0.08359</cdr:x>
      <cdr:y>0.16501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975" y="545875"/>
          <a:ext cx="272703" cy="16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Miles</a:t>
          </a:r>
        </a:p>
      </cdr:txBody>
    </cdr:sp>
  </cdr:relSizeAnchor>
  <cdr:relSizeAnchor xmlns:cdr="http://schemas.openxmlformats.org/drawingml/2006/chartDrawing">
    <cdr:from>
      <cdr:x>0.88783</cdr:x>
      <cdr:y>0.12519</cdr:y>
    </cdr:from>
    <cdr:to>
      <cdr:x>0.95343</cdr:x>
      <cdr:y>0.1633</cdr:y>
    </cdr:to>
    <cdr:sp macro="" textlink="">
      <cdr:nvSpPr>
        <cdr:cNvPr id="716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0780" y="576181"/>
          <a:ext cx="523924" cy="175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Toneladas</a:t>
          </a:r>
          <a:endParaRPr lang="es-ES" sz="11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0.852</cdr:x>
      <cdr:y>0.13829</cdr:y>
    </cdr:from>
    <cdr:to>
      <cdr:x>0.86431</cdr:x>
      <cdr:y>0.18402</cdr:y>
    </cdr:to>
    <cdr:sp macro="" textlink="">
      <cdr:nvSpPr>
        <cdr:cNvPr id="716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120" y="609084"/>
          <a:ext cx="76200" cy="200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0.15564</cdr:x>
      <cdr:y>0.01476</cdr:y>
    </cdr:from>
    <cdr:to>
      <cdr:x>0.91264</cdr:x>
      <cdr:y>0.15444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3043" y="67932"/>
          <a:ext cx="6045896" cy="642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MOVIMIENTO AÉREO INTERNACIONAL DE PASAJEROS Y CARGAS. 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Arial" pitchFamily="34" charset="0"/>
            </a:rPr>
            <a:t>PERIODO 2017-2019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9%20Y%2010%20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25" style="1" customWidth="1"/>
    <col min="3" max="8" width="14.28515625" style="1" customWidth="1"/>
    <col min="9" max="16384" width="11.42578125" style="1"/>
  </cols>
  <sheetData>
    <row r="1" spans="1:9">
      <c r="A1" s="45"/>
    </row>
    <row r="2" spans="1:9" ht="5.0999999999999996" customHeight="1"/>
    <row r="3" spans="1:9">
      <c r="B3" s="44" t="s">
        <v>20</v>
      </c>
      <c r="C3" s="9"/>
      <c r="D3" s="9"/>
      <c r="E3" s="9"/>
      <c r="F3" s="9"/>
      <c r="G3" s="9"/>
      <c r="H3" s="9"/>
    </row>
    <row r="4" spans="1:9" ht="12.75">
      <c r="A4" s="9"/>
      <c r="B4" s="28" t="s">
        <v>19</v>
      </c>
      <c r="C4" s="9"/>
      <c r="D4" s="9"/>
      <c r="E4" s="9"/>
      <c r="F4" s="9"/>
      <c r="G4" s="9"/>
      <c r="H4" s="9"/>
    </row>
    <row r="5" spans="1:9" ht="5.0999999999999996" customHeight="1">
      <c r="B5" s="35"/>
      <c r="C5" s="9"/>
      <c r="D5" s="9"/>
      <c r="E5" s="9"/>
      <c r="F5" s="9"/>
      <c r="G5" s="9"/>
      <c r="H5" s="9"/>
    </row>
    <row r="6" spans="1:9">
      <c r="B6" s="43" t="s">
        <v>18</v>
      </c>
      <c r="C6" s="42" t="s">
        <v>17</v>
      </c>
      <c r="D6" s="41"/>
      <c r="E6" s="41"/>
      <c r="F6" s="40" t="s">
        <v>16</v>
      </c>
      <c r="G6" s="40"/>
      <c r="H6" s="40"/>
    </row>
    <row r="7" spans="1:9">
      <c r="B7" s="39"/>
      <c r="C7" s="38">
        <v>2017</v>
      </c>
      <c r="D7" s="37">
        <v>2018</v>
      </c>
      <c r="E7" s="37">
        <v>2019</v>
      </c>
      <c r="F7" s="36">
        <v>2017</v>
      </c>
      <c r="G7" s="36">
        <v>2018</v>
      </c>
      <c r="H7" s="36">
        <v>2019</v>
      </c>
    </row>
    <row r="8" spans="1:9" ht="5.0999999999999996" customHeight="1">
      <c r="B8" s="35"/>
      <c r="C8" s="9"/>
      <c r="D8" s="9"/>
      <c r="E8" s="9"/>
      <c r="G8" s="34"/>
      <c r="H8" s="34"/>
    </row>
    <row r="9" spans="1:9">
      <c r="B9" s="33" t="s">
        <v>15</v>
      </c>
      <c r="C9" s="31">
        <v>1138612</v>
      </c>
      <c r="D9" s="31">
        <v>1171764</v>
      </c>
      <c r="E9" s="32">
        <v>1209621</v>
      </c>
      <c r="F9" s="31">
        <v>22107.3</v>
      </c>
      <c r="G9" s="31">
        <v>19634.580000000002</v>
      </c>
      <c r="H9" s="31">
        <v>19153.99682</v>
      </c>
    </row>
    <row r="10" spans="1:9" ht="5.0999999999999996" customHeight="1">
      <c r="B10" s="28"/>
      <c r="C10" s="26"/>
      <c r="D10" s="26"/>
      <c r="E10" s="30"/>
      <c r="F10" s="26"/>
      <c r="G10" s="29"/>
      <c r="H10" s="29"/>
    </row>
    <row r="11" spans="1:9">
      <c r="B11" s="28" t="s">
        <v>11</v>
      </c>
      <c r="C11" s="26">
        <v>105997</v>
      </c>
      <c r="D11" s="26">
        <v>118857</v>
      </c>
      <c r="E11" s="27">
        <v>124824</v>
      </c>
      <c r="F11" s="26">
        <v>1764.27</v>
      </c>
      <c r="G11" s="25">
        <v>1824.17</v>
      </c>
      <c r="H11" s="25">
        <v>1322.81196</v>
      </c>
      <c r="I11" s="3"/>
    </row>
    <row r="12" spans="1:9">
      <c r="B12" s="28" t="s">
        <v>10</v>
      </c>
      <c r="C12" s="26">
        <v>91144</v>
      </c>
      <c r="D12" s="26">
        <v>96815</v>
      </c>
      <c r="E12" s="27">
        <v>100481</v>
      </c>
      <c r="F12" s="26">
        <v>1385.32</v>
      </c>
      <c r="G12" s="25">
        <v>1569.1</v>
      </c>
      <c r="H12" s="25">
        <v>1367.9866300000001</v>
      </c>
      <c r="I12" s="3"/>
    </row>
    <row r="13" spans="1:9">
      <c r="B13" s="28" t="s">
        <v>9</v>
      </c>
      <c r="C13" s="26">
        <v>87183</v>
      </c>
      <c r="D13" s="26">
        <v>102558</v>
      </c>
      <c r="E13" s="27">
        <v>95939</v>
      </c>
      <c r="F13" s="26">
        <v>1719.52</v>
      </c>
      <c r="G13" s="25">
        <v>1853.95</v>
      </c>
      <c r="H13" s="25">
        <v>1479.6328100000001</v>
      </c>
    </row>
    <row r="14" spans="1:9">
      <c r="B14" s="28" t="s">
        <v>8</v>
      </c>
      <c r="C14" s="26">
        <v>86305</v>
      </c>
      <c r="D14" s="26">
        <v>92778</v>
      </c>
      <c r="E14" s="27">
        <v>100041</v>
      </c>
      <c r="F14" s="26">
        <v>1674.17</v>
      </c>
      <c r="G14" s="25">
        <v>1796.7</v>
      </c>
      <c r="H14" s="25">
        <v>1549.86733</v>
      </c>
    </row>
    <row r="15" spans="1:9">
      <c r="B15" s="28" t="s">
        <v>7</v>
      </c>
      <c r="C15" s="26">
        <v>86496</v>
      </c>
      <c r="D15" s="26">
        <v>95354</v>
      </c>
      <c r="E15" s="27">
        <v>99686</v>
      </c>
      <c r="F15" s="26">
        <v>1774.95</v>
      </c>
      <c r="G15" s="25">
        <v>1607.75</v>
      </c>
      <c r="H15" s="25">
        <v>1356.98649</v>
      </c>
    </row>
    <row r="16" spans="1:9">
      <c r="B16" s="28" t="s">
        <v>6</v>
      </c>
      <c r="C16" s="26">
        <v>81722</v>
      </c>
      <c r="D16" s="26">
        <v>87330</v>
      </c>
      <c r="E16" s="27">
        <v>86933</v>
      </c>
      <c r="F16" s="26">
        <v>2195.0700000000002</v>
      </c>
      <c r="G16" s="25">
        <v>1708.52</v>
      </c>
      <c r="H16" s="25">
        <v>1445.69857</v>
      </c>
    </row>
    <row r="17" spans="1:9">
      <c r="B17" s="28" t="s">
        <v>5</v>
      </c>
      <c r="C17" s="26">
        <v>113722</v>
      </c>
      <c r="D17" s="26">
        <v>105344</v>
      </c>
      <c r="E17" s="27">
        <v>109477</v>
      </c>
      <c r="F17" s="26">
        <v>1877.56</v>
      </c>
      <c r="G17" s="25">
        <v>1632.92</v>
      </c>
      <c r="H17" s="25">
        <v>1577.5358900000001</v>
      </c>
    </row>
    <row r="18" spans="1:9">
      <c r="B18" s="28" t="s">
        <v>4</v>
      </c>
      <c r="C18" s="26">
        <v>98123</v>
      </c>
      <c r="D18" s="26">
        <v>94965</v>
      </c>
      <c r="E18" s="27">
        <v>99668</v>
      </c>
      <c r="F18" s="26">
        <v>2024.09</v>
      </c>
      <c r="G18" s="25">
        <v>1655.42</v>
      </c>
      <c r="H18" s="25">
        <v>1906.0399600000001</v>
      </c>
    </row>
    <row r="19" spans="1:9">
      <c r="B19" s="28" t="s">
        <v>3</v>
      </c>
      <c r="C19" s="26">
        <v>93974</v>
      </c>
      <c r="D19" s="26">
        <v>90459</v>
      </c>
      <c r="E19" s="27">
        <v>91981</v>
      </c>
      <c r="F19" s="26">
        <v>1630.27</v>
      </c>
      <c r="G19" s="25">
        <v>1315.46</v>
      </c>
      <c r="H19" s="25">
        <v>1824.0563899999997</v>
      </c>
    </row>
    <row r="20" spans="1:9">
      <c r="B20" s="28" t="s">
        <v>2</v>
      </c>
      <c r="C20" s="26">
        <v>98333</v>
      </c>
      <c r="D20" s="26">
        <v>89701</v>
      </c>
      <c r="E20" s="27">
        <v>95152</v>
      </c>
      <c r="F20" s="26">
        <v>2084.89</v>
      </c>
      <c r="G20" s="25">
        <v>1430.1</v>
      </c>
      <c r="H20" s="25">
        <v>1681.0016100000003</v>
      </c>
    </row>
    <row r="21" spans="1:9">
      <c r="B21" s="28" t="s">
        <v>1</v>
      </c>
      <c r="C21" s="26">
        <v>93006</v>
      </c>
      <c r="D21" s="26">
        <v>92662</v>
      </c>
      <c r="E21" s="27">
        <v>100153</v>
      </c>
      <c r="F21" s="26">
        <v>1853.1</v>
      </c>
      <c r="G21" s="25">
        <v>1616.84</v>
      </c>
      <c r="H21" s="25">
        <v>1807.72522</v>
      </c>
    </row>
    <row r="22" spans="1:9">
      <c r="B22" s="28" t="s">
        <v>0</v>
      </c>
      <c r="C22" s="26">
        <v>102607</v>
      </c>
      <c r="D22" s="26">
        <v>104941</v>
      </c>
      <c r="E22" s="27">
        <v>105286</v>
      </c>
      <c r="F22" s="26">
        <v>2124.09</v>
      </c>
      <c r="G22" s="25">
        <v>1623.65</v>
      </c>
      <c r="H22" s="25">
        <v>1834.6539599999999</v>
      </c>
    </row>
    <row r="23" spans="1:9" ht="5.0999999999999996" customHeight="1" thickBot="1">
      <c r="B23" s="24"/>
      <c r="C23" s="23"/>
      <c r="D23" s="23"/>
      <c r="E23" s="23"/>
      <c r="F23" s="22"/>
      <c r="G23" s="22"/>
      <c r="H23" s="22"/>
    </row>
    <row r="24" spans="1:9" ht="5.0999999999999996" customHeight="1">
      <c r="B24" s="9"/>
      <c r="C24" s="9"/>
      <c r="D24" s="9"/>
      <c r="E24" s="9"/>
      <c r="F24" s="9"/>
      <c r="G24" s="9"/>
      <c r="H24" s="21"/>
    </row>
    <row r="25" spans="1:9" s="12" customFormat="1" ht="12">
      <c r="A25" s="16"/>
      <c r="B25" s="14" t="s">
        <v>14</v>
      </c>
      <c r="C25" s="14"/>
      <c r="D25" s="13"/>
      <c r="E25" s="13"/>
      <c r="F25" s="14"/>
      <c r="G25" s="14"/>
      <c r="H25" s="20"/>
    </row>
    <row r="26" spans="1:9" s="12" customFormat="1" ht="12">
      <c r="A26" s="16"/>
      <c r="B26" s="14" t="s">
        <v>13</v>
      </c>
      <c r="C26" s="14"/>
      <c r="D26" s="13"/>
      <c r="E26" s="13"/>
      <c r="F26" s="14"/>
      <c r="G26" s="14"/>
      <c r="H26" s="14"/>
    </row>
    <row r="27" spans="1:9" s="12" customFormat="1" ht="5.0999999999999996" customHeight="1">
      <c r="A27" s="16"/>
      <c r="B27" s="19"/>
      <c r="C27" s="18"/>
      <c r="D27" s="17"/>
      <c r="E27" s="17"/>
      <c r="F27" s="13"/>
      <c r="G27" s="13"/>
      <c r="H27" s="13"/>
    </row>
    <row r="28" spans="1:9" s="12" customFormat="1" ht="12">
      <c r="A28" s="16"/>
      <c r="B28" s="15" t="s">
        <v>12</v>
      </c>
      <c r="C28" s="13"/>
      <c r="D28" s="14"/>
      <c r="E28" s="14"/>
      <c r="F28" s="13"/>
      <c r="G28" s="13"/>
      <c r="H28" s="13"/>
    </row>
    <row r="29" spans="1:9">
      <c r="B29" s="11"/>
      <c r="C29" s="8"/>
      <c r="D29" s="9"/>
      <c r="E29" s="9"/>
      <c r="F29" s="8"/>
      <c r="G29" s="8"/>
      <c r="H29" s="8"/>
    </row>
    <row r="30" spans="1:9">
      <c r="B30" s="11"/>
      <c r="C30" s="8"/>
      <c r="D30" s="9"/>
      <c r="E30" s="9"/>
      <c r="F30" s="8"/>
      <c r="G30" s="8"/>
      <c r="H30" s="8"/>
    </row>
    <row r="31" spans="1:9">
      <c r="B31" s="10"/>
      <c r="C31" s="8"/>
      <c r="D31" s="9"/>
      <c r="E31" s="9"/>
      <c r="F31" s="8"/>
      <c r="G31" s="8"/>
      <c r="H31" s="8"/>
    </row>
    <row r="32" spans="1:9">
      <c r="A32" s="6"/>
      <c r="B32" s="3"/>
      <c r="C32" s="3"/>
      <c r="D32" s="3"/>
      <c r="E32" s="3"/>
      <c r="F32" s="3"/>
      <c r="G32" s="3"/>
      <c r="H32" s="3"/>
      <c r="I32" s="3"/>
    </row>
    <row r="33" spans="1:9">
      <c r="A33" s="6"/>
      <c r="B33" s="5"/>
      <c r="C33" s="7"/>
      <c r="D33" s="7"/>
      <c r="E33" s="7"/>
      <c r="F33" s="5"/>
      <c r="G33" s="5"/>
      <c r="H33" s="5"/>
      <c r="I33" s="3"/>
    </row>
    <row r="34" spans="1:9">
      <c r="A34" s="6"/>
      <c r="B34" s="5"/>
      <c r="C34" s="7"/>
      <c r="D34" s="7"/>
      <c r="E34" s="7"/>
      <c r="F34" s="5"/>
      <c r="G34" s="5"/>
      <c r="H34" s="5"/>
      <c r="I34" s="3"/>
    </row>
    <row r="35" spans="1:9">
      <c r="A35" s="6"/>
      <c r="B35" s="5"/>
      <c r="C35" s="7"/>
      <c r="D35" s="7"/>
      <c r="E35" s="7"/>
      <c r="F35" s="5"/>
      <c r="G35" s="5"/>
      <c r="H35" s="5"/>
      <c r="I35" s="3"/>
    </row>
    <row r="36" spans="1:9">
      <c r="A36" s="6"/>
      <c r="B36" s="5"/>
      <c r="C36" s="7"/>
      <c r="D36" s="7"/>
      <c r="E36" s="7"/>
      <c r="F36" s="5"/>
      <c r="G36" s="5"/>
      <c r="H36" s="5"/>
      <c r="I36" s="3"/>
    </row>
    <row r="37" spans="1:9">
      <c r="A37" s="6"/>
      <c r="B37" s="5"/>
      <c r="C37" s="7"/>
      <c r="D37" s="7"/>
      <c r="E37" s="7"/>
      <c r="F37" s="5"/>
      <c r="G37" s="5"/>
      <c r="H37" s="5"/>
      <c r="I37" s="3"/>
    </row>
    <row r="38" spans="1:9">
      <c r="A38" s="6"/>
      <c r="B38" s="5"/>
      <c r="C38" s="7"/>
      <c r="D38" s="7"/>
      <c r="E38" s="7"/>
      <c r="F38" s="5"/>
      <c r="G38" s="5"/>
      <c r="H38" s="5"/>
      <c r="I38" s="3"/>
    </row>
    <row r="39" spans="1:9">
      <c r="A39" s="6"/>
      <c r="B39" s="5"/>
      <c r="C39" s="7"/>
      <c r="D39" s="7"/>
      <c r="E39" s="7"/>
      <c r="F39" s="5"/>
      <c r="G39" s="5"/>
      <c r="H39" s="5"/>
      <c r="I39" s="3"/>
    </row>
    <row r="40" spans="1:9">
      <c r="A40" s="6"/>
      <c r="B40" s="5"/>
      <c r="C40" s="7"/>
      <c r="D40" s="7"/>
      <c r="E40" s="7"/>
      <c r="F40" s="5"/>
      <c r="G40" s="5"/>
      <c r="H40" s="5"/>
      <c r="I40" s="3"/>
    </row>
    <row r="41" spans="1:9">
      <c r="A41" s="6"/>
      <c r="B41" s="5"/>
      <c r="C41" s="7"/>
      <c r="D41" s="7"/>
      <c r="E41" s="7"/>
      <c r="F41" s="5"/>
      <c r="G41" s="5"/>
      <c r="H41" s="5"/>
      <c r="I41" s="3"/>
    </row>
    <row r="42" spans="1:9">
      <c r="A42" s="6"/>
      <c r="B42" s="5"/>
      <c r="C42" s="7"/>
      <c r="D42" s="7"/>
      <c r="E42" s="7"/>
      <c r="F42" s="5"/>
      <c r="G42" s="5"/>
      <c r="H42" s="5"/>
      <c r="I42" s="3"/>
    </row>
    <row r="43" spans="1:9">
      <c r="A43" s="6"/>
      <c r="B43" s="5"/>
      <c r="C43" s="7"/>
      <c r="D43" s="7"/>
      <c r="E43" s="7"/>
      <c r="F43" s="5"/>
      <c r="G43" s="5"/>
      <c r="H43" s="5"/>
      <c r="I43" s="3"/>
    </row>
    <row r="44" spans="1:9">
      <c r="A44" s="6"/>
      <c r="B44" s="5"/>
      <c r="C44" s="7"/>
      <c r="D44" s="7"/>
      <c r="E44" s="7"/>
      <c r="F44" s="5"/>
      <c r="G44" s="5"/>
      <c r="H44" s="5"/>
      <c r="I44" s="3"/>
    </row>
    <row r="45" spans="1:9">
      <c r="A45" s="6"/>
      <c r="B45" s="5"/>
      <c r="C45" s="7"/>
      <c r="D45" s="7"/>
      <c r="E45" s="7"/>
      <c r="F45" s="5"/>
      <c r="G45" s="5"/>
      <c r="H45" s="5"/>
      <c r="I45" s="3"/>
    </row>
    <row r="46" spans="1:9">
      <c r="A46" s="6"/>
      <c r="B46" s="5"/>
      <c r="C46" s="5"/>
      <c r="D46" s="5"/>
      <c r="E46" s="5"/>
      <c r="F46" s="5"/>
      <c r="G46" s="5"/>
      <c r="H46" s="4"/>
      <c r="I46" s="3"/>
    </row>
    <row r="47" spans="1:9">
      <c r="A47" s="6"/>
      <c r="B47" s="5"/>
      <c r="C47" s="5"/>
      <c r="D47" s="5"/>
      <c r="E47" s="5"/>
      <c r="F47" s="5"/>
      <c r="G47" s="5"/>
      <c r="H47" s="5"/>
      <c r="I47" s="3"/>
    </row>
    <row r="48" spans="1:9">
      <c r="A48" s="6"/>
      <c r="B48" s="5"/>
      <c r="C48" s="5"/>
      <c r="D48" s="5"/>
      <c r="E48" s="5"/>
      <c r="F48" s="5"/>
      <c r="G48" s="5"/>
      <c r="H48" s="5"/>
      <c r="I48" s="3"/>
    </row>
    <row r="49" spans="1:9">
      <c r="A49" s="6"/>
      <c r="B49" s="5"/>
      <c r="C49" s="7"/>
      <c r="D49" s="7"/>
      <c r="E49" s="7"/>
      <c r="F49" s="5"/>
      <c r="G49" s="5"/>
      <c r="H49" s="5"/>
      <c r="I49" s="3"/>
    </row>
    <row r="50" spans="1:9">
      <c r="A50" s="6"/>
      <c r="B50" s="5"/>
      <c r="C50" s="7"/>
      <c r="D50" s="7"/>
      <c r="E50" s="7"/>
      <c r="F50" s="5"/>
      <c r="G50" s="5"/>
      <c r="H50" s="5"/>
      <c r="I50" s="3"/>
    </row>
    <row r="51" spans="1:9">
      <c r="A51" s="6"/>
      <c r="B51" s="5"/>
      <c r="C51" s="7"/>
      <c r="D51" s="7"/>
      <c r="E51" s="7"/>
      <c r="F51" s="5"/>
      <c r="G51" s="5"/>
      <c r="H51" s="5"/>
      <c r="I51" s="3"/>
    </row>
    <row r="52" spans="1:9">
      <c r="A52" s="6"/>
      <c r="B52" s="5"/>
      <c r="C52" s="7"/>
      <c r="D52" s="7"/>
      <c r="E52" s="7"/>
      <c r="F52" s="5"/>
      <c r="G52" s="5"/>
      <c r="H52" s="5"/>
      <c r="I52" s="3"/>
    </row>
    <row r="53" spans="1:9">
      <c r="A53" s="6"/>
      <c r="B53" s="5"/>
      <c r="C53" s="7"/>
      <c r="D53" s="7"/>
      <c r="E53" s="7"/>
      <c r="F53" s="5"/>
      <c r="G53" s="5"/>
      <c r="H53" s="5"/>
      <c r="I53" s="3"/>
    </row>
    <row r="54" spans="1:9">
      <c r="A54" s="6"/>
      <c r="B54" s="5"/>
      <c r="C54" s="7"/>
      <c r="D54" s="7"/>
      <c r="E54" s="7"/>
      <c r="F54" s="5"/>
      <c r="G54" s="5"/>
      <c r="H54" s="5"/>
      <c r="I54" s="3"/>
    </row>
    <row r="55" spans="1:9">
      <c r="A55" s="6"/>
      <c r="B55" s="5"/>
      <c r="C55" s="7"/>
      <c r="D55" s="7"/>
      <c r="E55" s="7"/>
      <c r="F55" s="5"/>
      <c r="G55" s="5"/>
      <c r="H55" s="5"/>
      <c r="I55" s="3"/>
    </row>
    <row r="56" spans="1:9">
      <c r="A56" s="6"/>
      <c r="B56" s="5"/>
      <c r="C56" s="7"/>
      <c r="D56" s="7"/>
      <c r="E56" s="7"/>
      <c r="F56" s="5"/>
      <c r="G56" s="5"/>
      <c r="H56" s="5"/>
      <c r="I56" s="3"/>
    </row>
    <row r="57" spans="1:9">
      <c r="A57" s="6"/>
      <c r="B57" s="5"/>
      <c r="C57" s="7"/>
      <c r="D57" s="7"/>
      <c r="E57" s="7"/>
      <c r="F57" s="5"/>
      <c r="G57" s="5"/>
      <c r="H57" s="5"/>
      <c r="I57" s="3"/>
    </row>
    <row r="58" spans="1:9">
      <c r="A58" s="6"/>
      <c r="B58" s="5"/>
      <c r="C58" s="7"/>
      <c r="D58" s="7"/>
      <c r="E58" s="7"/>
      <c r="F58" s="5"/>
      <c r="G58" s="5"/>
      <c r="H58" s="5"/>
      <c r="I58" s="3"/>
    </row>
    <row r="59" spans="1:9">
      <c r="A59" s="6"/>
      <c r="B59" s="5"/>
      <c r="C59" s="7"/>
      <c r="D59" s="7"/>
      <c r="E59" s="7"/>
      <c r="F59" s="5"/>
      <c r="G59" s="5"/>
      <c r="H59" s="5"/>
      <c r="I59" s="3"/>
    </row>
    <row r="60" spans="1:9">
      <c r="A60" s="6"/>
      <c r="B60" s="5"/>
      <c r="C60" s="7"/>
      <c r="D60" s="7"/>
      <c r="E60" s="7"/>
      <c r="F60" s="5"/>
      <c r="G60" s="5"/>
      <c r="H60" s="5"/>
      <c r="I60" s="3"/>
    </row>
    <row r="61" spans="1:9">
      <c r="A61" s="6"/>
      <c r="B61" s="5"/>
      <c r="C61" s="7"/>
      <c r="D61" s="7"/>
      <c r="E61" s="7"/>
      <c r="F61" s="5"/>
      <c r="G61" s="5"/>
      <c r="H61" s="5"/>
      <c r="I61" s="3"/>
    </row>
    <row r="62" spans="1:9">
      <c r="A62" s="6"/>
      <c r="B62" s="5"/>
      <c r="C62" s="5"/>
      <c r="D62" s="5"/>
      <c r="E62" s="5"/>
      <c r="F62" s="5"/>
      <c r="G62" s="5"/>
      <c r="H62" s="4"/>
      <c r="I62" s="3"/>
    </row>
  </sheetData>
  <mergeCells count="3">
    <mergeCell ref="B6:B7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="90" zoomScaleNormal="90" workbookViewId="0"/>
  </sheetViews>
  <sheetFormatPr baseColWidth="10" defaultColWidth="9.28515625" defaultRowHeight="12.75"/>
  <cols>
    <col min="1" max="1" width="14.5703125" style="48" customWidth="1"/>
    <col min="2" max="3" width="13.140625" style="48" customWidth="1"/>
    <col min="4" max="4" width="13.28515625" style="48" customWidth="1"/>
    <col min="5" max="5" width="1.42578125" style="47" customWidth="1"/>
    <col min="6" max="6" width="9.28515625" style="47"/>
    <col min="7" max="7" width="9.28515625" style="46"/>
    <col min="8" max="8" width="9.28515625" style="46" customWidth="1"/>
    <col min="9" max="11" width="9.28515625" style="46"/>
    <col min="12" max="13" width="9.28515625" style="46" customWidth="1"/>
    <col min="14" max="16384" width="9.28515625" style="46"/>
  </cols>
  <sheetData>
    <row r="1" spans="1:10" s="1" customFormat="1" ht="15">
      <c r="A1" s="77" t="s">
        <v>21</v>
      </c>
      <c r="B1" s="76"/>
      <c r="C1" s="76"/>
      <c r="D1" s="76"/>
      <c r="E1" s="75"/>
      <c r="F1" s="3"/>
      <c r="J1" s="9"/>
    </row>
    <row r="2" spans="1:10" s="1" customFormat="1">
      <c r="A2" s="76"/>
      <c r="B2" s="76"/>
      <c r="C2" s="76"/>
      <c r="D2" s="76"/>
      <c r="E2" s="75"/>
      <c r="F2" s="3"/>
      <c r="J2" s="9"/>
    </row>
    <row r="4" spans="1:10" ht="25.5">
      <c r="B4" s="74" t="s">
        <v>23</v>
      </c>
      <c r="C4" s="73" t="s">
        <v>22</v>
      </c>
    </row>
    <row r="5" spans="1:10">
      <c r="A5" s="72"/>
      <c r="B5" s="71"/>
      <c r="C5" s="71"/>
      <c r="D5" s="51"/>
      <c r="E5" s="50"/>
    </row>
    <row r="6" spans="1:10" ht="14.25">
      <c r="A6" s="64">
        <v>2017</v>
      </c>
      <c r="B6" s="70">
        <f>+A14</f>
        <v>1138.6120000000001</v>
      </c>
      <c r="C6" s="69">
        <f>+A19</f>
        <v>22107.3</v>
      </c>
      <c r="D6" s="51"/>
      <c r="E6" s="68"/>
      <c r="F6" s="50"/>
      <c r="G6" s="49"/>
      <c r="H6" s="49"/>
    </row>
    <row r="7" spans="1:10">
      <c r="A7" s="64">
        <v>2018</v>
      </c>
      <c r="B7" s="58">
        <f>+B14</f>
        <v>1171.7639999999999</v>
      </c>
      <c r="C7" s="67">
        <f>+B19</f>
        <v>19634.580000000002</v>
      </c>
      <c r="D7" s="51"/>
      <c r="E7" s="50"/>
    </row>
    <row r="8" spans="1:10">
      <c r="A8" s="64">
        <v>2019</v>
      </c>
      <c r="B8" s="58">
        <f>+C14</f>
        <v>1209.6210000000001</v>
      </c>
      <c r="C8" s="66">
        <f>+C19</f>
        <v>19152.79682</v>
      </c>
      <c r="D8" s="51"/>
      <c r="E8" s="50"/>
      <c r="F8" s="50"/>
      <c r="G8" s="49"/>
      <c r="H8" s="49"/>
    </row>
    <row r="9" spans="1:10">
      <c r="A9" s="65"/>
      <c r="B9" s="58"/>
      <c r="C9" s="58"/>
      <c r="D9" s="51"/>
      <c r="E9" s="50"/>
      <c r="F9" s="50"/>
      <c r="G9" s="49"/>
      <c r="H9" s="49"/>
    </row>
    <row r="10" spans="1:10">
      <c r="A10" s="64"/>
      <c r="B10" s="58"/>
      <c r="C10" s="58"/>
      <c r="E10" s="50"/>
    </row>
    <row r="11" spans="1:10">
      <c r="A11" s="57" t="s">
        <v>17</v>
      </c>
      <c r="B11" s="57"/>
      <c r="C11" s="57"/>
      <c r="D11" s="51"/>
      <c r="E11" s="50"/>
      <c r="F11" s="50"/>
      <c r="G11" s="49"/>
      <c r="H11" s="49"/>
    </row>
    <row r="12" spans="1:10">
      <c r="A12" s="63">
        <v>2017</v>
      </c>
      <c r="B12" s="62">
        <v>2018</v>
      </c>
      <c r="C12" s="62">
        <v>2019</v>
      </c>
      <c r="D12" s="51"/>
      <c r="E12" s="50"/>
      <c r="F12" s="50"/>
      <c r="G12" s="49"/>
      <c r="H12" s="49"/>
    </row>
    <row r="13" spans="1:10">
      <c r="A13" s="61">
        <v>1138612</v>
      </c>
      <c r="B13" s="61">
        <v>1171764</v>
      </c>
      <c r="C13" s="60">
        <v>1209621</v>
      </c>
      <c r="D13" s="51"/>
      <c r="E13" s="50"/>
      <c r="F13" s="50"/>
      <c r="G13" s="49"/>
      <c r="H13" s="49"/>
    </row>
    <row r="14" spans="1:10">
      <c r="A14" s="59">
        <f>+A13/1000</f>
        <v>1138.6120000000001</v>
      </c>
      <c r="B14" s="59">
        <f>+B13/1000</f>
        <v>1171.7639999999999</v>
      </c>
      <c r="C14" s="59">
        <f>+C13/1000</f>
        <v>1209.6210000000001</v>
      </c>
      <c r="D14" s="51"/>
      <c r="E14" s="50"/>
      <c r="F14" s="50"/>
      <c r="G14" s="49"/>
      <c r="H14" s="49"/>
    </row>
    <row r="15" spans="1:10">
      <c r="A15" s="58"/>
      <c r="B15" s="58"/>
      <c r="C15" s="58"/>
      <c r="D15" s="51"/>
      <c r="E15" s="50"/>
      <c r="F15" s="50"/>
      <c r="G15" s="49"/>
      <c r="H15" s="49"/>
    </row>
    <row r="16" spans="1:10">
      <c r="A16" s="58"/>
      <c r="B16" s="58"/>
      <c r="C16" s="58"/>
      <c r="D16" s="51"/>
      <c r="E16" s="50"/>
      <c r="F16" s="50"/>
      <c r="G16" s="49"/>
      <c r="H16" s="49"/>
    </row>
    <row r="17" spans="1:8">
      <c r="A17" s="57" t="s">
        <v>16</v>
      </c>
      <c r="B17" s="57"/>
      <c r="C17" s="57"/>
      <c r="D17" s="51"/>
      <c r="E17" s="50"/>
      <c r="F17" s="50"/>
      <c r="G17" s="49"/>
      <c r="H17" s="49"/>
    </row>
    <row r="18" spans="1:8">
      <c r="A18" s="56">
        <v>2017</v>
      </c>
      <c r="B18" s="56">
        <v>2018</v>
      </c>
      <c r="C18" s="56">
        <v>2019</v>
      </c>
      <c r="D18" s="55"/>
      <c r="E18" s="50"/>
      <c r="F18" s="50"/>
      <c r="G18" s="49"/>
      <c r="H18" s="49"/>
    </row>
    <row r="19" spans="1:8">
      <c r="A19" s="54">
        <v>22107.3</v>
      </c>
      <c r="B19" s="54">
        <v>19634.580000000002</v>
      </c>
      <c r="C19" s="54">
        <v>19152.79682</v>
      </c>
      <c r="D19" s="51"/>
      <c r="E19" s="50"/>
      <c r="F19" s="50"/>
      <c r="G19" s="49"/>
      <c r="H19" s="49"/>
    </row>
    <row r="20" spans="1:8">
      <c r="A20" s="51"/>
      <c r="B20" s="51"/>
      <c r="C20" s="51"/>
      <c r="D20" s="51"/>
      <c r="E20" s="50"/>
      <c r="F20" s="50"/>
      <c r="G20" s="49"/>
      <c r="H20" s="49"/>
    </row>
    <row r="21" spans="1:8">
      <c r="A21" s="51"/>
      <c r="B21" s="51"/>
      <c r="C21" s="51"/>
      <c r="D21" s="51"/>
      <c r="E21" s="50"/>
      <c r="F21" s="50"/>
      <c r="G21" s="49"/>
      <c r="H21" s="49"/>
    </row>
    <row r="22" spans="1:8">
      <c r="A22" s="51"/>
      <c r="B22" s="51"/>
      <c r="C22" s="51"/>
      <c r="D22" s="51"/>
      <c r="E22" s="50"/>
      <c r="F22" s="50"/>
      <c r="G22" s="49"/>
      <c r="H22" s="49"/>
    </row>
    <row r="23" spans="1:8">
      <c r="A23" s="51"/>
      <c r="B23" s="51"/>
      <c r="C23" s="51"/>
      <c r="D23" s="51"/>
      <c r="E23" s="50"/>
      <c r="F23" s="50"/>
      <c r="G23" s="49"/>
      <c r="H23" s="49"/>
    </row>
    <row r="24" spans="1:8">
      <c r="A24" s="51"/>
      <c r="B24" s="51"/>
      <c r="C24" s="51"/>
      <c r="D24" s="51"/>
      <c r="E24" s="50"/>
      <c r="F24" s="50"/>
      <c r="G24" s="49"/>
      <c r="H24" s="49"/>
    </row>
    <row r="25" spans="1:8">
      <c r="A25" s="51"/>
      <c r="B25" s="51"/>
      <c r="C25" s="51"/>
      <c r="D25" s="51"/>
      <c r="E25" s="50"/>
      <c r="F25" s="50"/>
      <c r="G25" s="49"/>
      <c r="H25" s="49"/>
    </row>
    <row r="26" spans="1:8">
      <c r="B26" s="52"/>
      <c r="C26" s="51"/>
      <c r="D26" s="51"/>
      <c r="E26" s="50"/>
      <c r="F26" s="50"/>
      <c r="G26" s="49"/>
      <c r="H26" s="49"/>
    </row>
    <row r="27" spans="1:8">
      <c r="B27" s="53"/>
      <c r="C27" s="51"/>
      <c r="D27" s="51"/>
      <c r="E27" s="50"/>
      <c r="F27" s="50"/>
      <c r="G27" s="49"/>
      <c r="H27" s="49"/>
    </row>
    <row r="28" spans="1:8">
      <c r="A28" s="51"/>
      <c r="B28" s="53"/>
      <c r="C28" s="51"/>
      <c r="D28" s="51"/>
      <c r="E28" s="50"/>
      <c r="F28" s="50"/>
      <c r="G28" s="49"/>
      <c r="H28" s="49"/>
    </row>
    <row r="29" spans="1:8">
      <c r="A29" s="51"/>
      <c r="B29" s="51"/>
      <c r="C29" s="51"/>
      <c r="D29" s="51"/>
      <c r="E29" s="50"/>
      <c r="F29" s="50"/>
      <c r="G29" s="49"/>
      <c r="H29" s="49"/>
    </row>
    <row r="30" spans="1:8">
      <c r="A30" s="51"/>
      <c r="B30" s="51"/>
      <c r="C30" s="51"/>
      <c r="D30" s="51"/>
      <c r="E30" s="50"/>
      <c r="F30" s="50"/>
      <c r="G30" s="49"/>
      <c r="H30" s="49"/>
    </row>
    <row r="31" spans="1:8">
      <c r="A31" s="51"/>
      <c r="B31" s="51"/>
      <c r="C31" s="51"/>
      <c r="D31" s="51"/>
      <c r="E31" s="50"/>
      <c r="F31" s="50"/>
      <c r="G31" s="49"/>
      <c r="H31" s="49"/>
    </row>
    <row r="32" spans="1:8">
      <c r="A32" s="51"/>
      <c r="B32" s="51"/>
      <c r="C32" s="51"/>
      <c r="D32" s="51"/>
      <c r="E32" s="50"/>
      <c r="F32" s="50"/>
      <c r="G32" s="49"/>
      <c r="H32" s="49"/>
    </row>
    <row r="33" spans="1:8">
      <c r="A33" s="51"/>
      <c r="B33" s="51"/>
      <c r="C33" s="51"/>
      <c r="D33" s="51"/>
      <c r="E33" s="50"/>
      <c r="F33" s="50"/>
      <c r="G33" s="49"/>
      <c r="H33" s="49"/>
    </row>
    <row r="34" spans="1:8">
      <c r="A34" s="52"/>
      <c r="B34" s="51"/>
      <c r="C34" s="51"/>
      <c r="D34" s="51"/>
      <c r="E34" s="50"/>
      <c r="F34" s="50"/>
      <c r="G34" s="49"/>
      <c r="H34" s="49"/>
    </row>
  </sheetData>
  <mergeCells count="2">
    <mergeCell ref="A11:C11"/>
    <mergeCell ref="A17:C17"/>
  </mergeCells>
  <hyperlinks>
    <hyperlink ref="A1" location="Índice!C184" display="Índice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9.4.1_A</vt:lpstr>
      <vt:lpstr>Gráf-09.4.1_A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2021-04-26T12:11:24Z</dcterms:created>
  <dcterms:modified xsi:type="dcterms:W3CDTF">2021-04-26T12:13:20Z</dcterms:modified>
</cp:coreProperties>
</file>