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E21" i="1" l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N9" i="1"/>
  <c r="M9" i="1"/>
  <c r="K9" i="1"/>
  <c r="J9" i="1"/>
  <c r="H9" i="1"/>
  <c r="G9" i="1"/>
  <c r="E9" i="1"/>
  <c r="D9" i="1"/>
</calcChain>
</file>

<file path=xl/sharedStrings.xml><?xml version="1.0" encoding="utf-8"?>
<sst xmlns="http://schemas.openxmlformats.org/spreadsheetml/2006/main" count="36" uniqueCount="30">
  <si>
    <t>3.1. Alumnos matriculados e instituciones de educación por sector y cantidad de egresados, según año y nivel de educación. Año 2018</t>
  </si>
  <si>
    <t>Año y nivel de educación</t>
  </si>
  <si>
    <t>Total</t>
  </si>
  <si>
    <t>Sector</t>
  </si>
  <si>
    <t>Total de egresados</t>
  </si>
  <si>
    <t>Oficial</t>
  </si>
  <si>
    <t>Privado</t>
  </si>
  <si>
    <t>Privado subvencionado</t>
  </si>
  <si>
    <t>Matriculados</t>
  </si>
  <si>
    <t>Instituciones</t>
  </si>
  <si>
    <t>Año 2018</t>
  </si>
  <si>
    <r>
      <t>Inicial</t>
    </r>
    <r>
      <rPr>
        <vertAlign val="superscript"/>
        <sz val="10"/>
        <rFont val="Times New Roman"/>
        <family val="1"/>
      </rPr>
      <t>1/</t>
    </r>
  </si>
  <si>
    <r>
      <t>Formal</t>
    </r>
    <r>
      <rPr>
        <vertAlign val="superscript"/>
        <sz val="10"/>
        <rFont val="Times New Roman"/>
        <family val="1"/>
      </rPr>
      <t>2/</t>
    </r>
  </si>
  <si>
    <r>
      <t>No Formal</t>
    </r>
    <r>
      <rPr>
        <vertAlign val="superscript"/>
        <sz val="10"/>
        <rFont val="Times New Roman"/>
        <family val="1"/>
      </rPr>
      <t>3/</t>
    </r>
  </si>
  <si>
    <t>Inicial Indígena</t>
  </si>
  <si>
    <r>
      <t>Escolar Básica</t>
    </r>
    <r>
      <rPr>
        <vertAlign val="superscript"/>
        <sz val="10"/>
        <rFont val="Times New Roman"/>
        <family val="1"/>
      </rPr>
      <t>4/</t>
    </r>
  </si>
  <si>
    <t>Escolar Básica Indígena</t>
  </si>
  <si>
    <t>Bachillerato Científico</t>
  </si>
  <si>
    <t>Bachillerato Técnico</t>
  </si>
  <si>
    <t>Educación Media Abierta</t>
  </si>
  <si>
    <t>Educación Media - Formación Profesional</t>
  </si>
  <si>
    <t>Educación Básica Bilingüe para Personas jóvenes y adultas</t>
  </si>
  <si>
    <t>Formación Profesional</t>
  </si>
  <si>
    <t>Educación Media para personas jóvenes y adultas</t>
  </si>
  <si>
    <t>1/ Incluye Educación Inclusiva</t>
  </si>
  <si>
    <t>2/ Escolarizada: incluye maternal, pre jardín, jardín y preescolar.</t>
  </si>
  <si>
    <t>3/ No escolarizada: incluye Mita Róga y PREINOE.</t>
  </si>
  <si>
    <t>4/Incluye Iniciación Profesional Agropecuaria (IPA), Educación Básica Abierta (EBA) y Educación Inclusiva.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</si>
  <si>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Implemetación de RUE en Educación Permanente  para Pesonas Jóvenes y Adultas, con cobertura del 75%.</t>
    </r>
  </si>
  <si>
    <r>
      <t xml:space="preserve">Fuente: </t>
    </r>
    <r>
      <rPr>
        <sz val="9"/>
        <rFont val="Times New Roman"/>
        <family val="1"/>
      </rPr>
      <t xml:space="preserve">Ministerio de Educación y Ciencias. Registro Unico del Estudiante2018.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</si>
</sst>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9" fillId="0" borderId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166" fontId="17" fillId="12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7" fillId="16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7" fillId="20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4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8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166" fontId="17" fillId="32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6" fillId="2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166" fontId="11" fillId="6" borderId="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5" fillId="48" borderId="14" applyNumberFormat="0" applyAlignment="0" applyProtection="0"/>
    <xf numFmtId="166" fontId="35" fillId="48" borderId="14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166" fontId="13" fillId="7" borderId="7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6" fillId="49" borderId="15" applyNumberFormat="0" applyAlignment="0" applyProtection="0"/>
    <xf numFmtId="166" fontId="36" fillId="49" borderId="15" applyNumberFormat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166" fontId="12" fillId="0" borderId="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0" fontId="37" fillId="0" borderId="16" applyNumberFormat="0" applyFill="0" applyAlignment="0" applyProtection="0"/>
    <xf numFmtId="166" fontId="37" fillId="0" borderId="16" applyNumberFormat="0" applyFill="0" applyAlignment="0" applyProtection="0"/>
    <xf numFmtId="167" fontId="2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166" fontId="17" fillId="9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17" fillId="13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166" fontId="17" fillId="17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1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5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166" fontId="17" fillId="29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166" fontId="9" fillId="5" borderId="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33" fillId="39" borderId="14" applyNumberFormat="0" applyAlignment="0" applyProtection="0"/>
    <xf numFmtId="166" fontId="33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Font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ont="0" applyFill="0" applyBorder="0" applyAlignment="0" applyProtection="0"/>
    <xf numFmtId="0" fontId="39" fillId="54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66" fontId="7" fillId="3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9" fillId="0" borderId="0" applyFill="0" applyBorder="0" applyAlignment="0" applyProtection="0"/>
    <xf numFmtId="175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29" fillId="0" borderId="0" applyFill="0" applyBorder="0" applyAlignment="0" applyProtection="0"/>
    <xf numFmtId="41" fontId="20" fillId="0" borderId="0" applyFont="0" applyFill="0" applyBorder="0" applyAlignment="0" applyProtection="0"/>
    <xf numFmtId="176" fontId="29" fillId="0" borderId="0" applyFill="0" applyBorder="0" applyAlignment="0" applyProtection="0"/>
    <xf numFmtId="177" fontId="29" fillId="0" borderId="0" applyFill="0" applyBorder="0" applyAlignment="0" applyProtection="0"/>
    <xf numFmtId="176" fontId="29" fillId="0" borderId="0" applyFill="0" applyBorder="0" applyAlignment="0" applyProtection="0"/>
    <xf numFmtId="41" fontId="46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9" fillId="0" borderId="0" applyFill="0" applyBorder="0" applyAlignment="0" applyProtection="0"/>
    <xf numFmtId="175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2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6" fillId="0" borderId="0" applyFont="0" applyFill="0" applyBorder="0" applyAlignment="0" applyProtection="0"/>
    <xf numFmtId="188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29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9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0" fontId="49" fillId="0" borderId="0" applyNumberFormat="0" applyBorder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65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166" fontId="8" fillId="4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29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8" fillId="0" borderId="0"/>
    <xf numFmtId="0" fontId="29" fillId="0" borderId="0"/>
    <xf numFmtId="0" fontId="31" fillId="0" borderId="0"/>
    <xf numFmtId="37" fontId="48" fillId="0" borderId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8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5" fontId="51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37" fontId="48" fillId="0" borderId="0"/>
    <xf numFmtId="196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3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5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8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20" fillId="0" borderId="0" applyNumberFormat="0" applyFill="0" applyBorder="0" applyAlignment="0" applyProtection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37" fontId="48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8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29" fillId="0" borderId="0"/>
    <xf numFmtId="0" fontId="56" fillId="0" borderId="0"/>
    <xf numFmtId="0" fontId="5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29" fillId="56" borderId="17" applyNumberFormat="0" applyFont="0" applyAlignment="0" applyProtection="0"/>
    <xf numFmtId="166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0" fontId="31" fillId="56" borderId="17" applyNumberFormat="0" applyFont="0" applyAlignment="0" applyProtection="0"/>
    <xf numFmtId="166" fontId="31" fillId="56" borderId="17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166" fontId="10" fillId="6" borderId="5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59" fillId="48" borderId="18" applyNumberFormat="0" applyAlignment="0" applyProtection="0"/>
    <xf numFmtId="166" fontId="59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3" fillId="0" borderId="1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166" fontId="4" fillId="0" borderId="2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5" fillId="0" borderId="20" applyNumberFormat="0" applyFill="0" applyAlignment="0" applyProtection="0"/>
    <xf numFmtId="166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166" fontId="5" fillId="0" borderId="3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38" fillId="0" borderId="21" applyNumberFormat="0" applyFill="0" applyAlignment="0" applyProtection="0"/>
    <xf numFmtId="166" fontId="38" fillId="0" borderId="21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166" fontId="16" fillId="0" borderId="9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  <xf numFmtId="0" fontId="66" fillId="0" borderId="22" applyNumberFormat="0" applyFill="0" applyAlignment="0" applyProtection="0"/>
    <xf numFmtId="166" fontId="66" fillId="0" borderId="22" applyNumberFormat="0" applyFill="0" applyAlignment="0" applyProtection="0"/>
  </cellStyleXfs>
  <cellXfs count="52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2" fillId="0" borderId="0" xfId="0" applyFont="1" applyFill="1"/>
    <xf numFmtId="0" fontId="20" fillId="0" borderId="0" xfId="0" applyFont="1" applyFill="1" applyAlignment="1" applyProtection="1">
      <alignment horizontal="left" vertical="center" indent="2"/>
    </xf>
    <xf numFmtId="3" fontId="20" fillId="0" borderId="0" xfId="0" applyNumberFormat="1" applyFont="1" applyFill="1" applyAlignment="1" applyProtection="1">
      <alignment horizontal="right"/>
    </xf>
    <xf numFmtId="0" fontId="23" fillId="0" borderId="0" xfId="0" applyFont="1" applyFill="1"/>
    <xf numFmtId="0" fontId="25" fillId="0" borderId="0" xfId="0" applyFont="1" applyFill="1"/>
    <xf numFmtId="0" fontId="20" fillId="0" borderId="0" xfId="0" applyFont="1" applyFill="1" applyAlignment="1" applyProtection="1">
      <alignment horizontal="left" indent="1"/>
    </xf>
    <xf numFmtId="0" fontId="20" fillId="0" borderId="0" xfId="0" applyFont="1" applyFill="1" applyAlignment="1">
      <alignment horizontal="left" indent="3"/>
    </xf>
    <xf numFmtId="3" fontId="27" fillId="0" borderId="0" xfId="0" applyNumberFormat="1" applyFont="1" applyFill="1" applyAlignment="1" applyProtection="1">
      <alignment horizontal="right"/>
    </xf>
    <xf numFmtId="164" fontId="27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 applyProtection="1">
      <alignment horizontal="left"/>
    </xf>
    <xf numFmtId="164" fontId="20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 indent="3"/>
    </xf>
    <xf numFmtId="0" fontId="27" fillId="0" borderId="0" xfId="0" applyFont="1" applyFill="1" applyAlignment="1">
      <alignment horizontal="left" indent="3"/>
    </xf>
    <xf numFmtId="0" fontId="27" fillId="0" borderId="0" xfId="0" applyFont="1" applyFill="1" applyAlignment="1" applyProtection="1">
      <alignment horizontal="left" indent="1"/>
    </xf>
    <xf numFmtId="0" fontId="27" fillId="0" borderId="0" xfId="0" applyFont="1" applyFill="1" applyAlignment="1">
      <alignment horizontal="left" indent="1"/>
    </xf>
    <xf numFmtId="0" fontId="27" fillId="0" borderId="0" xfId="0" applyFont="1" applyFill="1"/>
    <xf numFmtId="0" fontId="20" fillId="0" borderId="13" xfId="0" applyFont="1" applyFill="1" applyBorder="1"/>
    <xf numFmtId="165" fontId="20" fillId="0" borderId="13" xfId="0" applyNumberFormat="1" applyFont="1" applyFill="1" applyBorder="1" applyAlignment="1">
      <alignment horizontal="right"/>
    </xf>
    <xf numFmtId="165" fontId="20" fillId="0" borderId="13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Alignment="1" applyProtection="1">
      <alignment horizontal="right" wrapText="1"/>
    </xf>
    <xf numFmtId="0" fontId="22" fillId="0" borderId="0" xfId="0" applyFont="1" applyFill="1" applyBorder="1"/>
    <xf numFmtId="0" fontId="28" fillId="0" borderId="0" xfId="0" applyFont="1" applyFill="1"/>
    <xf numFmtId="3" fontId="28" fillId="0" borderId="0" xfId="0" applyNumberFormat="1" applyFont="1" applyFill="1"/>
    <xf numFmtId="3" fontId="20" fillId="0" borderId="0" xfId="0" applyNumberFormat="1" applyFont="1" applyFill="1"/>
    <xf numFmtId="3" fontId="20" fillId="0" borderId="0" xfId="0" applyNumberFormat="1" applyFont="1" applyFill="1" applyAlignment="1">
      <alignment vertical="center"/>
    </xf>
    <xf numFmtId="0" fontId="28" fillId="0" borderId="0" xfId="2" applyFont="1" applyFill="1" applyAlignment="1"/>
    <xf numFmtId="0" fontId="30" fillId="0" borderId="0" xfId="0" applyFont="1" applyFill="1" applyAlignment="1" applyProtection="1">
      <alignment horizontal="left"/>
    </xf>
    <xf numFmtId="0" fontId="24" fillId="33" borderId="0" xfId="0" applyFont="1" applyFill="1" applyAlignment="1">
      <alignment horizontal="left"/>
    </xf>
    <xf numFmtId="0" fontId="20" fillId="0" borderId="10" xfId="0" applyFont="1" applyFill="1" applyBorder="1" applyAlignment="1" applyProtection="1">
      <alignment horizontal="left" vertical="center" indent="3"/>
    </xf>
    <xf numFmtId="0" fontId="20" fillId="0" borderId="0" xfId="0" applyFont="1" applyFill="1" applyBorder="1" applyAlignment="1" applyProtection="1">
      <alignment horizontal="left" vertical="center" indent="3"/>
    </xf>
    <xf numFmtId="0" fontId="20" fillId="0" borderId="12" xfId="0" applyFont="1" applyFill="1" applyBorder="1" applyAlignment="1" applyProtection="1">
      <alignment horizontal="left" vertical="center" indent="3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</xf>
  </cellXfs>
  <cellStyles count="42772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2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3.7109375" style="3" customWidth="1"/>
    <col min="3" max="3" width="44.7109375" style="3" customWidth="1"/>
    <col min="4" max="4" width="13.7109375" style="3" bestFit="1" customWidth="1"/>
    <col min="5" max="5" width="12.5703125" style="3" customWidth="1"/>
    <col min="6" max="6" width="2.140625" style="3" customWidth="1"/>
    <col min="7" max="7" width="12.42578125" style="3" customWidth="1"/>
    <col min="8" max="8" width="10.7109375" style="3" customWidth="1"/>
    <col min="9" max="9" width="2.28515625" style="3" customWidth="1"/>
    <col min="10" max="10" width="12.28515625" style="3" customWidth="1"/>
    <col min="11" max="11" width="10" style="3" customWidth="1"/>
    <col min="12" max="12" width="2.28515625" style="3" customWidth="1"/>
    <col min="13" max="13" width="13" style="3" customWidth="1"/>
    <col min="14" max="14" width="11.140625" style="3" customWidth="1"/>
    <col min="15" max="15" width="12.85546875" style="3" customWidth="1"/>
    <col min="16" max="16" width="11" style="3"/>
    <col min="17" max="18" width="13.5703125" style="3" bestFit="1" customWidth="1"/>
    <col min="19" max="16384" width="11" style="3"/>
  </cols>
  <sheetData>
    <row r="1" spans="1:18" s="2" customFormat="1">
      <c r="A1" s="1"/>
    </row>
    <row r="2" spans="1:18" ht="15" customHeight="1">
      <c r="A2" s="3"/>
      <c r="B2" s="3" t="s">
        <v>0</v>
      </c>
    </row>
    <row r="3" spans="1:18" ht="5.0999999999999996" customHeight="1"/>
    <row r="4" spans="1:18" s="7" customFormat="1" ht="15.95" customHeight="1">
      <c r="A4" s="5"/>
      <c r="B4" s="40" t="s">
        <v>1</v>
      </c>
      <c r="C4" s="40"/>
      <c r="D4" s="43" t="s">
        <v>2</v>
      </c>
      <c r="E4" s="44"/>
      <c r="F4" s="6"/>
      <c r="G4" s="46" t="s">
        <v>3</v>
      </c>
      <c r="H4" s="47"/>
      <c r="I4" s="47"/>
      <c r="J4" s="47"/>
      <c r="K4" s="47"/>
      <c r="L4" s="47"/>
      <c r="M4" s="47"/>
      <c r="N4" s="47"/>
      <c r="O4" s="48" t="s">
        <v>4</v>
      </c>
    </row>
    <row r="5" spans="1:18" s="7" customFormat="1" ht="15.95" customHeight="1">
      <c r="A5" s="5"/>
      <c r="B5" s="41"/>
      <c r="C5" s="41"/>
      <c r="D5" s="45"/>
      <c r="E5" s="45"/>
      <c r="F5" s="8"/>
      <c r="G5" s="51" t="s">
        <v>5</v>
      </c>
      <c r="H5" s="51"/>
      <c r="I5" s="9"/>
      <c r="J5" s="51" t="s">
        <v>6</v>
      </c>
      <c r="K5" s="51"/>
      <c r="L5" s="9"/>
      <c r="M5" s="51" t="s">
        <v>7</v>
      </c>
      <c r="N5" s="51"/>
      <c r="O5" s="49"/>
    </row>
    <row r="6" spans="1:18" s="7" customFormat="1" ht="15.95" customHeight="1">
      <c r="A6" s="4"/>
      <c r="B6" s="42"/>
      <c r="C6" s="42"/>
      <c r="D6" s="10" t="s">
        <v>8</v>
      </c>
      <c r="E6" s="10" t="s">
        <v>9</v>
      </c>
      <c r="F6" s="10"/>
      <c r="G6" s="10" t="s">
        <v>8</v>
      </c>
      <c r="H6" s="10" t="s">
        <v>9</v>
      </c>
      <c r="I6" s="10"/>
      <c r="J6" s="10" t="s">
        <v>8</v>
      </c>
      <c r="K6" s="10" t="s">
        <v>9</v>
      </c>
      <c r="L6" s="10"/>
      <c r="M6" s="10" t="s">
        <v>8</v>
      </c>
      <c r="N6" s="10" t="s">
        <v>9</v>
      </c>
      <c r="O6" s="50"/>
    </row>
    <row r="7" spans="1:18" ht="5.0999999999999996" customHeight="1">
      <c r="A7" s="11"/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8" s="15" customFormat="1" ht="12.75">
      <c r="A8" s="14"/>
      <c r="B8" s="39" t="s">
        <v>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Q8" s="3"/>
      <c r="R8" s="3"/>
    </row>
    <row r="9" spans="1:18" s="15" customFormat="1" ht="15" customHeight="1">
      <c r="A9" s="14"/>
      <c r="B9" s="16" t="s">
        <v>11</v>
      </c>
      <c r="C9" s="17"/>
      <c r="D9" s="13">
        <f t="shared" ref="D9:E21" si="0">SUM(G9,J9,M9)</f>
        <v>195560.00000000032</v>
      </c>
      <c r="E9" s="18">
        <f t="shared" si="0"/>
        <v>5667.0000000000073</v>
      </c>
      <c r="F9" s="18"/>
      <c r="G9" s="18">
        <f>G10+G11</f>
        <v>131775.00000000029</v>
      </c>
      <c r="H9" s="18">
        <f>H10+H11</f>
        <v>4604.0000000000073</v>
      </c>
      <c r="I9" s="18"/>
      <c r="J9" s="18">
        <f>J10+J11</f>
        <v>31139.000000000018</v>
      </c>
      <c r="K9" s="18">
        <f>K10+K11</f>
        <v>571.00000000000023</v>
      </c>
      <c r="L9" s="18"/>
      <c r="M9" s="18">
        <f>M10+M11</f>
        <v>32645.999999999996</v>
      </c>
      <c r="N9" s="18">
        <f>N10+N11</f>
        <v>491.99999999999977</v>
      </c>
      <c r="O9" s="19">
        <v>0</v>
      </c>
      <c r="Q9" s="3"/>
      <c r="R9" s="3"/>
    </row>
    <row r="10" spans="1:18" s="15" customFormat="1" ht="15" customHeight="1">
      <c r="A10" s="14"/>
      <c r="B10" s="17"/>
      <c r="C10" s="20" t="s">
        <v>12</v>
      </c>
      <c r="D10" s="13">
        <f t="shared" si="0"/>
        <v>194675.00000000038</v>
      </c>
      <c r="E10" s="13">
        <f t="shared" si="0"/>
        <v>5634.0000000000073</v>
      </c>
      <c r="F10" s="13"/>
      <c r="G10" s="13">
        <v>131475.00000000035</v>
      </c>
      <c r="H10" s="13">
        <v>4587.0000000000073</v>
      </c>
      <c r="I10" s="13"/>
      <c r="J10" s="13">
        <v>30656.000000000018</v>
      </c>
      <c r="K10" s="13">
        <v>558.00000000000023</v>
      </c>
      <c r="L10" s="13"/>
      <c r="M10" s="13">
        <v>32544</v>
      </c>
      <c r="N10" s="13">
        <v>488.99999999999977</v>
      </c>
      <c r="O10" s="21">
        <v>0</v>
      </c>
      <c r="Q10" s="3"/>
      <c r="R10" s="3"/>
    </row>
    <row r="11" spans="1:18" s="15" customFormat="1" ht="15" customHeight="1">
      <c r="A11" s="14"/>
      <c r="B11" s="17"/>
      <c r="C11" s="22" t="s">
        <v>13</v>
      </c>
      <c r="D11" s="13">
        <f t="shared" si="0"/>
        <v>884.99999999994407</v>
      </c>
      <c r="E11" s="13">
        <f t="shared" si="0"/>
        <v>33</v>
      </c>
      <c r="F11" s="13"/>
      <c r="G11" s="13">
        <v>299.99999999994679</v>
      </c>
      <c r="H11" s="13">
        <v>17</v>
      </c>
      <c r="I11" s="13"/>
      <c r="J11" s="13">
        <v>482.9999999999996</v>
      </c>
      <c r="K11" s="13">
        <v>13</v>
      </c>
      <c r="L11" s="13"/>
      <c r="M11" s="13">
        <v>101.9999999999977</v>
      </c>
      <c r="N11" s="13">
        <v>3</v>
      </c>
      <c r="O11" s="21">
        <v>0</v>
      </c>
      <c r="Q11" s="3"/>
      <c r="R11" s="3"/>
    </row>
    <row r="12" spans="1:18" s="15" customFormat="1" ht="15" customHeight="1">
      <c r="A12" s="14"/>
      <c r="B12" s="16" t="s">
        <v>14</v>
      </c>
      <c r="C12" s="17"/>
      <c r="D12" s="13">
        <f t="shared" si="0"/>
        <v>3074.0000000000041</v>
      </c>
      <c r="E12" s="13">
        <f t="shared" si="0"/>
        <v>282.99999999999989</v>
      </c>
      <c r="F12" s="13"/>
      <c r="G12" s="13">
        <v>2832.0000000000041</v>
      </c>
      <c r="H12" s="18">
        <v>269.99999999999989</v>
      </c>
      <c r="I12" s="18"/>
      <c r="J12" s="19">
        <v>0</v>
      </c>
      <c r="K12" s="19">
        <v>0</v>
      </c>
      <c r="L12" s="19"/>
      <c r="M12" s="18">
        <v>242.00000000000003</v>
      </c>
      <c r="N12" s="18">
        <v>13</v>
      </c>
      <c r="O12" s="21">
        <v>0</v>
      </c>
      <c r="Q12" s="3"/>
      <c r="R12" s="3"/>
    </row>
    <row r="13" spans="1:18" s="15" customFormat="1" ht="15" customHeight="1">
      <c r="A13" s="14"/>
      <c r="B13" s="16" t="s">
        <v>15</v>
      </c>
      <c r="C13" s="23"/>
      <c r="D13" s="13">
        <f t="shared" si="0"/>
        <v>947752.99999999523</v>
      </c>
      <c r="E13" s="13">
        <f>+H13+K13+N13</f>
        <v>7472</v>
      </c>
      <c r="F13" s="13"/>
      <c r="G13" s="13">
        <v>741417.99999999686</v>
      </c>
      <c r="H13" s="13">
        <v>6458</v>
      </c>
      <c r="I13" s="13"/>
      <c r="J13" s="13">
        <v>82456.000000000306</v>
      </c>
      <c r="K13" s="13">
        <v>487</v>
      </c>
      <c r="L13" s="13"/>
      <c r="M13" s="13">
        <v>123878.99999999804</v>
      </c>
      <c r="N13" s="13">
        <v>527</v>
      </c>
      <c r="O13" s="13">
        <v>91808</v>
      </c>
      <c r="Q13" s="3"/>
      <c r="R13" s="3"/>
    </row>
    <row r="14" spans="1:18" s="15" customFormat="1" ht="15" customHeight="1">
      <c r="A14" s="14"/>
      <c r="B14" s="16" t="s">
        <v>16</v>
      </c>
      <c r="C14" s="17"/>
      <c r="D14" s="18">
        <f t="shared" si="0"/>
        <v>24509.000000000062</v>
      </c>
      <c r="E14" s="18">
        <f>+H14+N14</f>
        <v>506</v>
      </c>
      <c r="F14" s="18"/>
      <c r="G14" s="18">
        <v>22181.000000000062</v>
      </c>
      <c r="H14" s="18">
        <v>477</v>
      </c>
      <c r="I14" s="18"/>
      <c r="J14" s="19">
        <v>0</v>
      </c>
      <c r="K14" s="19">
        <v>0</v>
      </c>
      <c r="L14" s="19"/>
      <c r="M14" s="18">
        <v>2328</v>
      </c>
      <c r="N14" s="18">
        <v>29</v>
      </c>
      <c r="O14" s="13">
        <v>953</v>
      </c>
      <c r="Q14" s="3"/>
      <c r="R14" s="3"/>
    </row>
    <row r="15" spans="1:18" s="15" customFormat="1" ht="15" customHeight="1">
      <c r="A15" s="14"/>
      <c r="B15" s="16" t="s">
        <v>17</v>
      </c>
      <c r="C15" s="24"/>
      <c r="D15" s="18">
        <f t="shared" si="0"/>
        <v>178011.99999999985</v>
      </c>
      <c r="E15" s="18">
        <f t="shared" si="0"/>
        <v>2329.9999999999959</v>
      </c>
      <c r="F15" s="18"/>
      <c r="G15" s="18">
        <v>141579.99999999985</v>
      </c>
      <c r="H15" s="18">
        <v>1834.9999999999959</v>
      </c>
      <c r="I15" s="18"/>
      <c r="J15" s="18">
        <v>22565.999999999996</v>
      </c>
      <c r="K15" s="18">
        <v>365</v>
      </c>
      <c r="L15" s="18"/>
      <c r="M15" s="18">
        <v>13865.999999999998</v>
      </c>
      <c r="N15" s="18">
        <v>130</v>
      </c>
      <c r="O15" s="13">
        <v>50470</v>
      </c>
      <c r="Q15" s="3"/>
      <c r="R15" s="3"/>
    </row>
    <row r="16" spans="1:18" s="15" customFormat="1" ht="15" customHeight="1">
      <c r="A16" s="14"/>
      <c r="B16" s="25" t="s">
        <v>18</v>
      </c>
      <c r="C16" s="24"/>
      <c r="D16" s="18">
        <f t="shared" si="0"/>
        <v>58247.999999999935</v>
      </c>
      <c r="E16" s="18">
        <f t="shared" si="0"/>
        <v>779.99999999999989</v>
      </c>
      <c r="F16" s="18"/>
      <c r="G16" s="18">
        <v>41824.999999999935</v>
      </c>
      <c r="H16" s="18">
        <v>534</v>
      </c>
      <c r="I16" s="18"/>
      <c r="J16" s="18">
        <v>10590.000000000004</v>
      </c>
      <c r="K16" s="18">
        <v>166.99999999999991</v>
      </c>
      <c r="L16" s="18"/>
      <c r="M16" s="18">
        <v>5832.9999999999945</v>
      </c>
      <c r="N16" s="18">
        <v>79</v>
      </c>
      <c r="O16" s="13">
        <v>16903</v>
      </c>
      <c r="Q16" s="3"/>
      <c r="R16" s="3"/>
    </row>
    <row r="17" spans="1:18" s="15" customFormat="1" ht="15" customHeight="1">
      <c r="A17" s="14"/>
      <c r="B17" s="25" t="s">
        <v>19</v>
      </c>
      <c r="C17" s="24"/>
      <c r="D17" s="18">
        <f t="shared" si="0"/>
        <v>5331.0000000000073</v>
      </c>
      <c r="E17" s="18">
        <f t="shared" si="0"/>
        <v>108.00000000000023</v>
      </c>
      <c r="F17" s="18"/>
      <c r="G17" s="18">
        <v>5256.0000000000073</v>
      </c>
      <c r="H17" s="18">
        <v>107.00000000000023</v>
      </c>
      <c r="I17" s="18"/>
      <c r="J17" s="19">
        <v>0</v>
      </c>
      <c r="K17" s="19">
        <v>0</v>
      </c>
      <c r="L17" s="19"/>
      <c r="M17" s="19">
        <v>75.000000000000014</v>
      </c>
      <c r="N17" s="19">
        <v>1</v>
      </c>
      <c r="O17" s="13">
        <v>1802</v>
      </c>
      <c r="Q17" s="3"/>
      <c r="R17" s="3"/>
    </row>
    <row r="18" spans="1:18" s="15" customFormat="1" ht="15" customHeight="1">
      <c r="A18" s="14"/>
      <c r="B18" s="26" t="s">
        <v>20</v>
      </c>
      <c r="C18" s="27"/>
      <c r="D18" s="18">
        <f t="shared" si="0"/>
        <v>936.99999999999932</v>
      </c>
      <c r="E18" s="18">
        <f t="shared" si="0"/>
        <v>14</v>
      </c>
      <c r="F18" s="18"/>
      <c r="G18" s="18">
        <v>678.9999999999992</v>
      </c>
      <c r="H18" s="18">
        <v>10</v>
      </c>
      <c r="I18" s="18"/>
      <c r="J18" s="19">
        <v>134</v>
      </c>
      <c r="K18" s="19">
        <v>2</v>
      </c>
      <c r="L18" s="19"/>
      <c r="M18" s="19">
        <v>124.00000000000007</v>
      </c>
      <c r="N18" s="19">
        <v>2</v>
      </c>
      <c r="O18" s="21">
        <v>0</v>
      </c>
      <c r="Q18" s="3"/>
      <c r="R18" s="3"/>
    </row>
    <row r="19" spans="1:18" s="15" customFormat="1" ht="15" customHeight="1">
      <c r="A19" s="14"/>
      <c r="B19" s="26" t="s">
        <v>21</v>
      </c>
      <c r="C19" s="27"/>
      <c r="D19" s="18">
        <f t="shared" si="0"/>
        <v>21484.000000000044</v>
      </c>
      <c r="E19" s="18">
        <f t="shared" si="0"/>
        <v>806</v>
      </c>
      <c r="F19" s="18"/>
      <c r="G19" s="18">
        <v>20830.000000000044</v>
      </c>
      <c r="H19" s="18">
        <v>768</v>
      </c>
      <c r="I19" s="18"/>
      <c r="J19" s="19">
        <v>452.00000000000017</v>
      </c>
      <c r="K19" s="19">
        <v>31</v>
      </c>
      <c r="L19" s="19"/>
      <c r="M19" s="19">
        <v>202</v>
      </c>
      <c r="N19" s="19">
        <v>7</v>
      </c>
      <c r="O19" s="21">
        <v>0</v>
      </c>
      <c r="Q19" s="3"/>
      <c r="R19" s="3"/>
    </row>
    <row r="20" spans="1:18" s="15" customFormat="1" ht="15" customHeight="1">
      <c r="A20" s="14"/>
      <c r="B20" s="26" t="s">
        <v>22</v>
      </c>
      <c r="D20" s="18">
        <f t="shared" si="0"/>
        <v>1630.0000000000007</v>
      </c>
      <c r="E20" s="13">
        <f t="shared" si="0"/>
        <v>55</v>
      </c>
      <c r="F20" s="13"/>
      <c r="G20" s="13">
        <v>214.99999999999935</v>
      </c>
      <c r="H20" s="13">
        <v>4</v>
      </c>
      <c r="I20" s="13"/>
      <c r="J20" s="13">
        <v>1415.0000000000014</v>
      </c>
      <c r="K20" s="21">
        <v>51</v>
      </c>
      <c r="L20" s="21"/>
      <c r="M20" s="21">
        <v>0</v>
      </c>
      <c r="N20" s="21">
        <v>0</v>
      </c>
      <c r="O20" s="21">
        <v>0</v>
      </c>
      <c r="Q20" s="3"/>
      <c r="R20" s="3"/>
    </row>
    <row r="21" spans="1:18" s="15" customFormat="1" ht="15" customHeight="1">
      <c r="A21" s="14"/>
      <c r="B21" s="26" t="s">
        <v>23</v>
      </c>
      <c r="D21" s="18">
        <f t="shared" si="0"/>
        <v>14880.999999999987</v>
      </c>
      <c r="E21" s="13">
        <f t="shared" si="0"/>
        <v>224</v>
      </c>
      <c r="F21" s="13"/>
      <c r="G21" s="13">
        <v>12148.999999999987</v>
      </c>
      <c r="H21" s="13">
        <v>166</v>
      </c>
      <c r="I21" s="13"/>
      <c r="J21" s="13">
        <v>2660.9999999999995</v>
      </c>
      <c r="K21" s="21">
        <v>56</v>
      </c>
      <c r="L21" s="21"/>
      <c r="M21" s="13">
        <v>71</v>
      </c>
      <c r="N21" s="21">
        <v>2</v>
      </c>
      <c r="O21" s="21">
        <v>0</v>
      </c>
      <c r="Q21" s="3"/>
      <c r="R21" s="3"/>
    </row>
    <row r="22" spans="1:18" ht="5.0999999999999996" customHeight="1" thickBot="1">
      <c r="A22" s="3"/>
      <c r="B22" s="28"/>
      <c r="C22" s="29"/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</row>
    <row r="23" spans="1:18" ht="5.0999999999999996" customHeight="1">
      <c r="A23" s="3"/>
      <c r="B23" s="2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8" ht="12.75">
      <c r="A24" s="32"/>
      <c r="B24" s="33" t="s">
        <v>24</v>
      </c>
      <c r="C24" s="33"/>
      <c r="D24" s="34"/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36"/>
    </row>
    <row r="25" spans="1:18" ht="12.75">
      <c r="A25" s="11"/>
      <c r="B25" s="33" t="s">
        <v>25</v>
      </c>
      <c r="C25" s="33"/>
      <c r="D25" s="33"/>
      <c r="G25" s="36"/>
      <c r="H25" s="36"/>
      <c r="I25" s="36"/>
      <c r="J25" s="36"/>
      <c r="K25" s="36"/>
      <c r="L25" s="36"/>
      <c r="M25" s="36"/>
      <c r="N25" s="36"/>
      <c r="O25" s="36"/>
    </row>
    <row r="26" spans="1:18" ht="12.75">
      <c r="A26" s="11"/>
      <c r="B26" s="33" t="s">
        <v>26</v>
      </c>
      <c r="C26" s="33"/>
      <c r="D26" s="33"/>
      <c r="G26" s="36"/>
      <c r="H26" s="36"/>
      <c r="I26" s="36"/>
      <c r="J26" s="36"/>
      <c r="K26" s="36"/>
      <c r="L26" s="36"/>
      <c r="M26" s="36"/>
      <c r="N26" s="36"/>
      <c r="O26" s="36"/>
    </row>
    <row r="27" spans="1:18" ht="12.75">
      <c r="A27" s="11"/>
      <c r="B27" s="33" t="s">
        <v>27</v>
      </c>
      <c r="C27" s="33"/>
      <c r="D27" s="33"/>
      <c r="G27" s="36"/>
      <c r="H27" s="36"/>
      <c r="I27" s="36"/>
      <c r="J27" s="36"/>
      <c r="K27" s="36"/>
      <c r="L27" s="36"/>
      <c r="M27" s="36"/>
      <c r="N27" s="36"/>
      <c r="O27" s="36"/>
    </row>
    <row r="28" spans="1:18" ht="12.75">
      <c r="A28" s="11"/>
      <c r="B28" s="37" t="s">
        <v>28</v>
      </c>
      <c r="C28" s="33"/>
      <c r="D28" s="33"/>
      <c r="G28" s="36"/>
      <c r="H28" s="36"/>
      <c r="I28" s="36"/>
      <c r="J28" s="36"/>
      <c r="K28" s="36"/>
      <c r="L28" s="36"/>
      <c r="M28" s="36"/>
      <c r="N28" s="36"/>
      <c r="O28" s="36"/>
    </row>
    <row r="29" spans="1:18" ht="5.0999999999999996" customHeight="1">
      <c r="B29" s="33"/>
      <c r="C29" s="33"/>
      <c r="D29" s="33"/>
      <c r="G29" s="36"/>
      <c r="H29" s="36"/>
      <c r="I29" s="36"/>
      <c r="J29" s="36"/>
      <c r="K29" s="36"/>
      <c r="L29" s="36"/>
      <c r="M29" s="36"/>
      <c r="N29" s="36"/>
      <c r="O29" s="36"/>
    </row>
    <row r="30" spans="1:18">
      <c r="B30" s="38" t="s">
        <v>29</v>
      </c>
      <c r="C30" s="33"/>
      <c r="D30" s="33"/>
      <c r="G30" s="36"/>
      <c r="H30" s="36"/>
      <c r="I30" s="36"/>
      <c r="J30" s="36"/>
      <c r="K30" s="36"/>
      <c r="L30" s="36"/>
      <c r="M30" s="36"/>
      <c r="N30" s="36"/>
      <c r="O30" s="36"/>
    </row>
    <row r="31" spans="1:18">
      <c r="B31" s="15"/>
      <c r="C31" s="15"/>
    </row>
  </sheetData>
  <mergeCells count="8">
    <mergeCell ref="B8:O8"/>
    <mergeCell ref="B4:C6"/>
    <mergeCell ref="D4:E5"/>
    <mergeCell ref="G4:N4"/>
    <mergeCell ref="O4:O6"/>
    <mergeCell ref="G5:H5"/>
    <mergeCell ref="J5:K5"/>
    <mergeCell ref="M5:N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2021-08-05T16:38:34Z</dcterms:created>
  <dcterms:modified xsi:type="dcterms:W3CDTF">2021-08-05T16:43:18Z</dcterms:modified>
</cp:coreProperties>
</file>