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0.2.2_A" sheetId="1" r:id="rId1"/>
    <sheet name="Gráf-10.2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2" i="2" l="1"/>
  <c r="C2" i="2"/>
  <c r="B3" i="2"/>
  <c r="C3" i="2"/>
  <c r="A19" i="2"/>
  <c r="B19" i="2"/>
</calcChain>
</file>

<file path=xl/sharedStrings.xml><?xml version="1.0" encoding="utf-8"?>
<sst xmlns="http://schemas.openxmlformats.org/spreadsheetml/2006/main" count="47" uniqueCount="45">
  <si>
    <t>FUENTE: Empresa de Servicios Sanitarios del Paraguay.</t>
  </si>
  <si>
    <t>Nota: Para el cálculo de la población abastecida, ESSAP adopta un único valor de 5 habitantes por vivienda en promedio para todo el país.</t>
  </si>
  <si>
    <t>Carayaó</t>
  </si>
  <si>
    <t>Puerto Antequera</t>
  </si>
  <si>
    <t>Caaguazú</t>
  </si>
  <si>
    <t>San Estanislao</t>
  </si>
  <si>
    <t>Itá</t>
  </si>
  <si>
    <t>Mariscal Estigarribia</t>
  </si>
  <si>
    <t>Coronel Bogado</t>
  </si>
  <si>
    <t>Eusebio Ayala</t>
  </si>
  <si>
    <t>Bella Vista (Norte)</t>
  </si>
  <si>
    <t>Villa Hayes</t>
  </si>
  <si>
    <t>Paraguarí</t>
  </si>
  <si>
    <t>Coronel Oviedo</t>
  </si>
  <si>
    <t>Villarrica</t>
  </si>
  <si>
    <t>Caacupé</t>
  </si>
  <si>
    <t>Ciudad del Este</t>
  </si>
  <si>
    <t>Pilar</t>
  </si>
  <si>
    <t>Concepción</t>
  </si>
  <si>
    <t>Pedro Juan Caballero</t>
  </si>
  <si>
    <t>Encarnación</t>
  </si>
  <si>
    <t>San Juan Bautista</t>
  </si>
  <si>
    <t>San Bernardino</t>
  </si>
  <si>
    <t>Alberdi</t>
  </si>
  <si>
    <t>CIUDADES DEL INTERIOR</t>
  </si>
  <si>
    <t>San Antonio</t>
  </si>
  <si>
    <t>Villa Elisa</t>
  </si>
  <si>
    <t>Limpio</t>
  </si>
  <si>
    <t>Mariano R. Alonso</t>
  </si>
  <si>
    <t>Fernando de la Mora</t>
  </si>
  <si>
    <t>San Lorenzo</t>
  </si>
  <si>
    <t>Luque</t>
  </si>
  <si>
    <t>Asunción y Lambaré</t>
  </si>
  <si>
    <t xml:space="preserve">GRAN ASUNCIÓN </t>
  </si>
  <si>
    <t>TOTAL</t>
  </si>
  <si>
    <t>POBLACIÓN SERVIDA AÑO 2018</t>
  </si>
  <si>
    <t>CONEXIONES ACUMULADAS AL 31/12/18</t>
  </si>
  <si>
    <t>POBLACIÓN SERVIDA AÑO 2017</t>
  </si>
  <si>
    <t>CONEXIONES ACUMULADAS AL 31/12/17</t>
  </si>
  <si>
    <t>CIUDADES</t>
  </si>
  <si>
    <t>CUADRO  10.2.2. NÚMERO DE CONEXIONES Y DE USUARIOS EN GRAN ASUNCIÓN Y CIUDADES DEL INTERIOR DEL PAÍS. PERIODO 2017-2018</t>
  </si>
  <si>
    <t>Población Servida</t>
  </si>
  <si>
    <t>Conexiones Domiciliarias</t>
  </si>
  <si>
    <t>Ciudades del Interior</t>
  </si>
  <si>
    <t>Gran Asunción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</si>
</sst>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.0"/>
    <numFmt numFmtId="196" formatCode="#,##0.000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166" fontId="11" fillId="6" borderId="4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0" fillId="48" borderId="15" applyNumberFormat="0" applyAlignment="0" applyProtection="0"/>
    <xf numFmtId="166" fontId="30" fillId="48" borderId="15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166" fontId="13" fillId="7" borderId="7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1" fillId="49" borderId="16" applyNumberFormat="0" applyAlignment="0" applyProtection="0"/>
    <xf numFmtId="166" fontId="31" fillId="49" borderId="16" applyNumberFormat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166" fontId="12" fillId="0" borderId="6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0" fontId="32" fillId="0" borderId="17" applyNumberFormat="0" applyFill="0" applyAlignment="0" applyProtection="0"/>
    <xf numFmtId="166" fontId="32" fillId="0" borderId="17" applyNumberFormat="0" applyFill="0" applyAlignment="0" applyProtection="0"/>
    <xf numFmtId="167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166" fontId="9" fillId="5" borderId="4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28" fillId="39" borderId="15" applyNumberFormat="0" applyAlignment="0" applyProtection="0"/>
    <xf numFmtId="166" fontId="28" fillId="39" borderId="15" applyNumberFormat="0" applyAlignment="0" applyProtection="0"/>
    <xf numFmtId="0" fontId="1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NumberFormat="0" applyFont="0" applyFill="0" applyBorder="0" applyAlignment="0" applyProtection="0"/>
    <xf numFmtId="169" fontId="27" fillId="0" borderId="0" applyFont="0" applyFill="0" applyBorder="0" applyAlignment="0" applyProtection="0"/>
    <xf numFmtId="170" fontId="27" fillId="0" borderId="0" applyFill="0" applyBorder="0" applyAlignment="0" applyProtection="0"/>
    <xf numFmtId="166" fontId="27" fillId="0" borderId="0" applyFont="0" applyFill="0" applyBorder="0" applyAlignment="0" applyProtection="0"/>
    <xf numFmtId="170" fontId="27" fillId="0" borderId="0" applyFill="0" applyBorder="0" applyAlignment="0" applyProtection="0"/>
    <xf numFmtId="171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7" fillId="0" borderId="0" applyFill="0" applyBorder="0" applyAlignment="0" applyProtection="0"/>
    <xf numFmtId="175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6" fontId="27" fillId="0" borderId="0" applyFill="0" applyBorder="0" applyAlignment="0" applyProtection="0"/>
    <xf numFmtId="41" fontId="23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 applyFill="0" applyBorder="0" applyAlignment="0" applyProtection="0"/>
    <xf numFmtId="176" fontId="27" fillId="0" borderId="0" applyFill="0" applyBorder="0" applyAlignment="0" applyProtection="0"/>
    <xf numFmtId="41" fontId="4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7" fontId="27" fillId="0" borderId="0" applyFill="0" applyBorder="0" applyAlignment="0" applyProtection="0"/>
    <xf numFmtId="175" fontId="27" fillId="0" borderId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3" fontId="27" fillId="0" borderId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85" fontId="27" fillId="0" borderId="0" applyFill="0" applyBorder="0" applyAlignment="0" applyProtection="0"/>
    <xf numFmtId="181" fontId="27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41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83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81" fontId="27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85" fontId="27" fillId="0" borderId="0" applyFill="0" applyBorder="0" applyAlignment="0" applyProtection="0"/>
    <xf numFmtId="183" fontId="27" fillId="0" borderId="0" applyFill="0" applyBorder="0" applyAlignment="0" applyProtection="0"/>
    <xf numFmtId="178" fontId="27" fillId="0" borderId="0" applyFill="0" applyBorder="0" applyAlignment="0" applyProtection="0"/>
    <xf numFmtId="185" fontId="27" fillId="0" borderId="0" applyFill="0" applyBorder="0" applyAlignment="0" applyProtection="0"/>
    <xf numFmtId="179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1" fontId="27" fillId="0" borderId="0" applyFill="0" applyBorder="0" applyAlignment="0" applyProtection="0"/>
    <xf numFmtId="189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0" fontId="44" fillId="0" borderId="0" applyNumberFormat="0" applyBorder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90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185" fontId="27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7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3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23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23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166" fontId="1" fillId="0" borderId="0"/>
    <xf numFmtId="0" fontId="27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6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3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3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7" fillId="56" borderId="18" applyNumberFormat="0" applyFont="0" applyAlignment="0" applyProtection="0"/>
    <xf numFmtId="166" fontId="27" fillId="56" borderId="18" applyNumberFormat="0" applyFont="0" applyAlignment="0" applyProtection="0"/>
    <xf numFmtId="166" fontId="27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0" fontId="25" fillId="56" borderId="18" applyNumberFormat="0" applyFont="0" applyAlignment="0" applyProtection="0"/>
    <xf numFmtId="166" fontId="25" fillId="56" borderId="1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166" fontId="10" fillId="6" borderId="5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52" fillId="48" borderId="19" applyNumberFormat="0" applyAlignment="0" applyProtection="0"/>
    <xf numFmtId="166" fontId="52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166" fontId="3" fillId="0" borderId="1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166" fontId="4" fillId="0" borderId="2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8" fillId="0" borderId="21" applyNumberFormat="0" applyFill="0" applyAlignment="0" applyProtection="0"/>
    <xf numFmtId="166" fontId="58" fillId="0" borderId="21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166" fontId="5" fillId="0" borderId="3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33" fillId="0" borderId="22" applyNumberFormat="0" applyFill="0" applyAlignment="0" applyProtection="0"/>
    <xf numFmtId="166" fontId="33" fillId="0" borderId="22" applyNumberFormat="0" applyFill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166" fontId="16" fillId="0" borderId="9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  <xf numFmtId="0" fontId="59" fillId="0" borderId="23" applyNumberFormat="0" applyFill="0" applyAlignment="0" applyProtection="0"/>
    <xf numFmtId="166" fontId="59" fillId="0" borderId="23" applyNumberFormat="0" applyFill="0" applyAlignment="0" applyProtection="0"/>
  </cellStyleXfs>
  <cellXfs count="67">
    <xf numFmtId="0" fontId="0" fillId="0" borderId="0" xfId="0"/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Alignment="1" applyProtection="1">
      <alignment horizontal="left"/>
    </xf>
    <xf numFmtId="0" fontId="21" fillId="0" borderId="0" xfId="0" applyFont="1"/>
    <xf numFmtId="0" fontId="20" fillId="0" borderId="0" xfId="0" applyFont="1" applyFill="1"/>
    <xf numFmtId="3" fontId="22" fillId="0" borderId="10" xfId="0" applyNumberFormat="1" applyFont="1" applyFill="1" applyBorder="1"/>
    <xf numFmtId="3" fontId="23" fillId="0" borderId="10" xfId="0" applyNumberFormat="1" applyFont="1" applyFill="1" applyBorder="1" applyAlignment="1">
      <alignment horizontal="right" indent="2"/>
    </xf>
    <xf numFmtId="0" fontId="23" fillId="0" borderId="10" xfId="0" applyFont="1" applyFill="1" applyBorder="1"/>
    <xf numFmtId="3" fontId="22" fillId="0" borderId="0" xfId="0" applyNumberFormat="1" applyFont="1" applyFill="1" applyBorder="1" applyAlignment="1">
      <alignment horizontal="right" indent="2"/>
    </xf>
    <xf numFmtId="164" fontId="23" fillId="0" borderId="0" xfId="0" applyNumberFormat="1" applyFont="1" applyFill="1" applyAlignment="1">
      <alignment horizontal="right" indent="2"/>
    </xf>
    <xf numFmtId="0" fontId="23" fillId="0" borderId="0" xfId="0" applyFont="1" applyFill="1" applyAlignment="1">
      <alignment horizontal="left" indent="7"/>
    </xf>
    <xf numFmtId="3" fontId="23" fillId="0" borderId="0" xfId="0" applyNumberFormat="1" applyFont="1" applyFill="1" applyBorder="1" applyAlignment="1">
      <alignment horizontal="right" indent="2"/>
    </xf>
    <xf numFmtId="0" fontId="23" fillId="0" borderId="0" xfId="0" applyFont="1" applyFill="1" applyAlignment="1" applyProtection="1">
      <alignment horizontal="left" indent="7"/>
    </xf>
    <xf numFmtId="0" fontId="0" fillId="0" borderId="0" xfId="0" applyAlignment="1">
      <alignment horizontal="right" indent="2"/>
    </xf>
    <xf numFmtId="0" fontId="0" fillId="0" borderId="0" xfId="0" applyFill="1" applyAlignment="1">
      <alignment horizontal="right" indent="2"/>
    </xf>
    <xf numFmtId="0" fontId="0" fillId="0" borderId="0" xfId="0" applyAlignment="1">
      <alignment horizontal="left" indent="7"/>
    </xf>
    <xf numFmtId="3" fontId="24" fillId="0" borderId="0" xfId="0" applyNumberFormat="1" applyFont="1" applyFill="1" applyAlignment="1" applyProtection="1">
      <alignment horizontal="right" indent="2"/>
    </xf>
    <xf numFmtId="0" fontId="24" fillId="0" borderId="0" xfId="0" applyFont="1" applyFill="1" applyAlignment="1" applyProtection="1">
      <alignment horizontal="left" indent="7"/>
    </xf>
    <xf numFmtId="0" fontId="18" fillId="0" borderId="0" xfId="0" applyFont="1"/>
    <xf numFmtId="0" fontId="18" fillId="0" borderId="0" xfId="0" applyFont="1" applyAlignment="1">
      <alignment horizontal="right" indent="2"/>
    </xf>
    <xf numFmtId="0" fontId="18" fillId="0" borderId="0" xfId="0" applyFont="1" applyFill="1" applyAlignment="1">
      <alignment horizontal="right" indent="2"/>
    </xf>
    <xf numFmtId="3" fontId="23" fillId="0" borderId="0" xfId="0" applyNumberFormat="1" applyFont="1" applyFill="1" applyAlignment="1" applyProtection="1">
      <alignment horizontal="right" indent="2"/>
    </xf>
    <xf numFmtId="0" fontId="18" fillId="0" borderId="0" xfId="0" applyFont="1" applyAlignment="1">
      <alignment horizontal="left" indent="7"/>
    </xf>
    <xf numFmtId="0" fontId="19" fillId="0" borderId="0" xfId="0" applyFont="1" applyFill="1" applyAlignment="1">
      <alignment horizontal="right" indent="2"/>
    </xf>
    <xf numFmtId="0" fontId="23" fillId="0" borderId="0" xfId="0" applyFont="1" applyFill="1" applyAlignment="1">
      <alignment horizontal="right" indent="2"/>
    </xf>
    <xf numFmtId="165" fontId="18" fillId="0" borderId="0" xfId="1" applyNumberFormat="1" applyFont="1"/>
    <xf numFmtId="3" fontId="24" fillId="33" borderId="0" xfId="0" applyNumberFormat="1" applyFont="1" applyFill="1" applyAlignment="1" applyProtection="1">
      <alignment horizontal="right" indent="2"/>
    </xf>
    <xf numFmtId="0" fontId="24" fillId="33" borderId="0" xfId="0" applyFont="1" applyFill="1" applyAlignment="1" applyProtection="1">
      <alignment horizontal="left" indent="7"/>
    </xf>
    <xf numFmtId="165" fontId="0" fillId="0" borderId="0" xfId="1" applyNumberFormat="1" applyFont="1"/>
    <xf numFmtId="0" fontId="0" fillId="0" borderId="0" xfId="0" applyAlignment="1">
      <alignment horizontal="left" indent="13"/>
    </xf>
    <xf numFmtId="0" fontId="23" fillId="0" borderId="0" xfId="0" applyFont="1" applyFill="1"/>
    <xf numFmtId="0" fontId="16" fillId="0" borderId="0" xfId="0" applyFont="1" applyFill="1"/>
    <xf numFmtId="0" fontId="23" fillId="0" borderId="0" xfId="0" quotePrefix="1" applyFont="1" applyFill="1" applyAlignment="1" applyProtection="1">
      <alignment horizontal="left"/>
    </xf>
    <xf numFmtId="0" fontId="23" fillId="0" borderId="0" xfId="1719" applyFont="1"/>
    <xf numFmtId="0" fontId="24" fillId="0" borderId="0" xfId="1719" applyFont="1"/>
    <xf numFmtId="37" fontId="23" fillId="0" borderId="0" xfId="1719" applyNumberFormat="1" applyFont="1" applyProtection="1"/>
    <xf numFmtId="0" fontId="60" fillId="0" borderId="0" xfId="1719" applyFont="1"/>
    <xf numFmtId="0" fontId="61" fillId="0" borderId="0" xfId="1719" applyFont="1"/>
    <xf numFmtId="37" fontId="61" fillId="0" borderId="0" xfId="1719" applyNumberFormat="1" applyFont="1" applyProtection="1"/>
    <xf numFmtId="195" fontId="17" fillId="0" borderId="0" xfId="1719" applyNumberFormat="1" applyFont="1"/>
    <xf numFmtId="0" fontId="61" fillId="0" borderId="0" xfId="25017" applyFont="1"/>
    <xf numFmtId="0" fontId="61" fillId="0" borderId="0" xfId="1719" applyFont="1" applyAlignment="1">
      <alignment horizontal="right"/>
    </xf>
    <xf numFmtId="165" fontId="61" fillId="0" borderId="0" xfId="1" applyNumberFormat="1" applyFont="1" applyAlignment="1">
      <alignment horizontal="right"/>
    </xf>
    <xf numFmtId="165" fontId="61" fillId="0" borderId="0" xfId="1" applyNumberFormat="1" applyFont="1"/>
    <xf numFmtId="3" fontId="17" fillId="0" borderId="0" xfId="1719" applyNumberFormat="1" applyFont="1"/>
    <xf numFmtId="0" fontId="61" fillId="0" borderId="0" xfId="1719" applyFont="1" applyAlignment="1">
      <alignment horizontal="center" wrapText="1"/>
    </xf>
    <xf numFmtId="0" fontId="62" fillId="57" borderId="0" xfId="1719" applyFont="1" applyFill="1"/>
    <xf numFmtId="37" fontId="63" fillId="57" borderId="0" xfId="1719" applyNumberFormat="1" applyFont="1" applyFill="1" applyProtection="1"/>
    <xf numFmtId="0" fontId="63" fillId="57" borderId="0" xfId="1719" applyFont="1" applyFill="1" applyAlignment="1">
      <alignment horizontal="left"/>
    </xf>
    <xf numFmtId="37" fontId="62" fillId="0" borderId="0" xfId="1719" applyNumberFormat="1" applyFont="1"/>
    <xf numFmtId="3" fontId="23" fillId="0" borderId="0" xfId="1719" applyNumberFormat="1" applyFont="1"/>
    <xf numFmtId="196" fontId="23" fillId="0" borderId="0" xfId="1719" applyNumberFormat="1" applyFont="1"/>
    <xf numFmtId="3" fontId="23" fillId="0" borderId="0" xfId="1719" applyNumberFormat="1" applyFont="1" applyAlignment="1">
      <alignment horizontal="right"/>
    </xf>
    <xf numFmtId="1" fontId="61" fillId="0" borderId="0" xfId="1719" applyNumberFormat="1" applyFont="1"/>
    <xf numFmtId="37" fontId="62" fillId="0" borderId="0" xfId="1719" applyNumberFormat="1" applyFont="1" applyProtection="1"/>
    <xf numFmtId="0" fontId="23" fillId="0" borderId="0" xfId="1719" applyFont="1" applyAlignment="1">
      <alignment horizontal="right"/>
    </xf>
    <xf numFmtId="0" fontId="64" fillId="0" borderId="0" xfId="1719" applyFont="1" applyFill="1"/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14" xfId="0" applyFont="1" applyFill="1" applyBorder="1" applyAlignment="1" applyProtection="1">
      <alignment horizontal="left" vertical="center" indent="7"/>
    </xf>
    <xf numFmtId="0" fontId="0" fillId="0" borderId="13" xfId="0" applyFill="1" applyBorder="1" applyAlignment="1">
      <alignment horizontal="left" vertical="center" indent="7"/>
    </xf>
    <xf numFmtId="0" fontId="0" fillId="0" borderId="11" xfId="0" applyFill="1" applyBorder="1" applyAlignment="1">
      <alignment horizontal="left" vertical="center" indent="7"/>
    </xf>
    <xf numFmtId="0" fontId="23" fillId="0" borderId="1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4276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51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74076725257828"/>
          <c:y val="0.16271708468572538"/>
          <c:w val="0.74873830165168764"/>
          <c:h val="0.63042468351233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'Gráf-10.2.2_A'!$A$2</c:f>
              <c:strCache>
                <c:ptCount val="1"/>
                <c:pt idx="0">
                  <c:v>Gran Asunción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lang="es-PY"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'Gráf-10.2.2_A'!$B$1:$C$1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'Gráf-10.2.2_A'!$B$2:$C$2</c:f>
              <c:numCache>
                <c:formatCode>#,##0_);\(#,##0\)</c:formatCode>
                <c:ptCount val="2"/>
                <c:pt idx="0">
                  <c:v>247.28</c:v>
                </c:pt>
                <c:pt idx="1">
                  <c:v>1236.4000000000001</c:v>
                </c:pt>
              </c:numCache>
            </c:numRef>
          </c:val>
        </c:ser>
        <c:ser>
          <c:idx val="1"/>
          <c:order val="1"/>
          <c:tx>
            <c:strRef>
              <c:f>'Gráf-10.2.2_A'!$A$3</c:f>
              <c:strCache>
                <c:ptCount val="1"/>
                <c:pt idx="0">
                  <c:v>Ciudades del Interior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txPr>
              <a:bodyPr/>
              <a:lstStyle/>
              <a:p>
                <a:pPr>
                  <a:defRPr lang="es-PY" sz="1000" b="1">
                    <a:latin typeface="+mn-lt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'Gráf-10.2.2_A'!$B$1:$C$1</c:f>
              <c:strCache>
                <c:ptCount val="2"/>
                <c:pt idx="0">
                  <c:v>Conexiones Domiciliarias</c:v>
                </c:pt>
                <c:pt idx="1">
                  <c:v>Población Servida</c:v>
                </c:pt>
              </c:strCache>
            </c:strRef>
          </c:cat>
          <c:val>
            <c:numRef>
              <c:f>'Gráf-10.2.2_A'!$B$3:$C$3</c:f>
              <c:numCache>
                <c:formatCode>#,##0_);\(#,##0\)</c:formatCode>
                <c:ptCount val="2"/>
                <c:pt idx="0">
                  <c:v>96.965000000000003</c:v>
                </c:pt>
                <c:pt idx="1">
                  <c:v>484.82499999999999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312704"/>
        <c:axId val="26314240"/>
        <c:axId val="0"/>
      </c:bar3DChart>
      <c:catAx>
        <c:axId val="2631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63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14240"/>
        <c:scaling>
          <c:orientation val="minMax"/>
        </c:scaling>
        <c:delete val="1"/>
        <c:axPos val="l"/>
        <c:numFmt formatCode="#,##0_);\(#,##0\)" sourceLinked="1"/>
        <c:majorTickMark val="out"/>
        <c:minorTickMark val="none"/>
        <c:tickLblPos val="nextTo"/>
        <c:crossAx val="2631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368724777516331"/>
          <c:y val="0.84769434912102204"/>
          <c:w val="0.43308120575837117"/>
          <c:h val="6.21039290240811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PY"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7716535433070868" l="1.9685039370078741" r="1.9685039370078741" t="1.377952755905512" header="0" footer="0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166309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0.02709</cdr:x>
      <cdr:y>0.94428</cdr:y>
    </cdr:from>
    <cdr:to>
      <cdr:x>0.15744</cdr:x>
      <cdr:y>0.97578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362" y="4913117"/>
          <a:ext cx="983334" cy="163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Tahoma"/>
            </a:rPr>
            <a:t>Cuadro 10.2.2.</a:t>
          </a:r>
        </a:p>
      </cdr:txBody>
    </cdr:sp>
  </cdr:relSizeAnchor>
  <cdr:relSizeAnchor xmlns:cdr="http://schemas.openxmlformats.org/drawingml/2006/chartDrawing">
    <cdr:from>
      <cdr:x>0.06212</cdr:x>
      <cdr:y>0.00969</cdr:y>
    </cdr:from>
    <cdr:to>
      <cdr:x>0.95859</cdr:x>
      <cdr:y>0.14784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2584" y="48539"/>
          <a:ext cx="6819716" cy="69182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ESSAP: CONEXIONES DOMICILIARIAS Y POBLACIÓN SERVIDA (en miles), EN EL GRAN ASUNCIÓN Y CIUDADES DEL INTERIOR.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solidFill>
                <a:schemeClr val="dk1"/>
              </a:solidFill>
              <a:latin typeface="+mn-lt"/>
              <a:ea typeface="Tahoma" pitchFamily="34" charset="0"/>
              <a:cs typeface="Arial" pitchFamily="34" charset="0"/>
            </a:rPr>
            <a:t>AÑO 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70C0"/>
  </sheetPr>
  <dimension ref="A1:H48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43" customWidth="1"/>
    <col min="3" max="4" width="15.140625" customWidth="1"/>
    <col min="5" max="5" width="15.140625" style="1" customWidth="1"/>
    <col min="6" max="6" width="15.140625" customWidth="1"/>
    <col min="7" max="7" width="13.5703125" bestFit="1" customWidth="1"/>
    <col min="8" max="8" width="15" bestFit="1" customWidth="1"/>
  </cols>
  <sheetData>
    <row r="1" spans="1:8">
      <c r="B1" s="34" t="s">
        <v>40</v>
      </c>
      <c r="C1" s="3"/>
      <c r="D1" s="3"/>
    </row>
    <row r="2" spans="1:8" ht="5.0999999999999996" customHeight="1">
      <c r="C2" s="3"/>
      <c r="D2" s="3"/>
      <c r="E2" s="33"/>
    </row>
    <row r="3" spans="1:8" ht="15" customHeight="1">
      <c r="A3" s="32"/>
      <c r="B3" s="61" t="s">
        <v>39</v>
      </c>
      <c r="C3" s="64" t="s">
        <v>38</v>
      </c>
      <c r="D3" s="64" t="s">
        <v>37</v>
      </c>
      <c r="E3" s="64" t="s">
        <v>36</v>
      </c>
      <c r="F3" s="64" t="s">
        <v>35</v>
      </c>
    </row>
    <row r="4" spans="1:8" ht="15" customHeight="1">
      <c r="B4" s="62"/>
      <c r="C4" s="65"/>
      <c r="D4" s="65"/>
      <c r="E4" s="65"/>
      <c r="F4" s="65"/>
      <c r="G4" s="59"/>
      <c r="H4" s="60"/>
    </row>
    <row r="5" spans="1:8">
      <c r="B5" s="63"/>
      <c r="C5" s="66"/>
      <c r="D5" s="66"/>
      <c r="E5" s="66"/>
      <c r="F5" s="66"/>
      <c r="G5" s="30"/>
      <c r="H5" s="30"/>
    </row>
    <row r="6" spans="1:8" ht="5.0999999999999996" customHeight="1">
      <c r="B6" s="31"/>
      <c r="C6" s="3"/>
      <c r="D6" s="3"/>
      <c r="G6" s="30"/>
      <c r="H6" s="30"/>
    </row>
    <row r="7" spans="1:8" s="20" customFormat="1">
      <c r="A7" s="2"/>
      <c r="B7" s="29" t="s">
        <v>34</v>
      </c>
      <c r="C7" s="28">
        <v>339541</v>
      </c>
      <c r="D7" s="28">
        <v>1697705</v>
      </c>
      <c r="E7" s="28">
        <v>344245</v>
      </c>
      <c r="F7" s="28">
        <v>1721225</v>
      </c>
      <c r="G7" s="27"/>
      <c r="H7" s="27"/>
    </row>
    <row r="8" spans="1:8" s="20" customFormat="1" ht="5.0999999999999996" customHeight="1">
      <c r="A8" s="2"/>
      <c r="B8" s="24"/>
      <c r="C8" s="23"/>
      <c r="D8" s="23"/>
      <c r="E8" s="22"/>
      <c r="F8" s="21"/>
      <c r="G8" s="27"/>
      <c r="H8" s="27"/>
    </row>
    <row r="9" spans="1:8" s="20" customFormat="1">
      <c r="A9" s="2"/>
      <c r="B9" s="19" t="s">
        <v>33</v>
      </c>
      <c r="C9" s="18">
        <v>244398</v>
      </c>
      <c r="D9" s="18">
        <v>1221990</v>
      </c>
      <c r="E9" s="18">
        <v>247280</v>
      </c>
      <c r="F9" s="18">
        <v>1236400</v>
      </c>
      <c r="G9" s="27"/>
      <c r="H9" s="27"/>
    </row>
    <row r="10" spans="1:8" ht="5.0999999999999996" customHeight="1">
      <c r="B10" s="17"/>
      <c r="C10" s="26"/>
      <c r="D10" s="25"/>
      <c r="E10" s="16"/>
      <c r="F10" s="15"/>
    </row>
    <row r="11" spans="1:8" ht="14.1" customHeight="1">
      <c r="B11" s="14" t="s">
        <v>32</v>
      </c>
      <c r="C11" s="13">
        <v>157564</v>
      </c>
      <c r="D11" s="13">
        <v>787820</v>
      </c>
      <c r="E11" s="13">
        <v>158651</v>
      </c>
      <c r="F11" s="13">
        <v>793255</v>
      </c>
    </row>
    <row r="12" spans="1:8" ht="14.1" customHeight="1">
      <c r="B12" s="14" t="s">
        <v>31</v>
      </c>
      <c r="C12" s="13">
        <v>14801</v>
      </c>
      <c r="D12" s="13">
        <v>74005</v>
      </c>
      <c r="E12" s="13">
        <v>15034</v>
      </c>
      <c r="F12" s="13">
        <v>75170</v>
      </c>
    </row>
    <row r="13" spans="1:8" ht="14.1" customHeight="1">
      <c r="B13" s="14" t="s">
        <v>30</v>
      </c>
      <c r="C13" s="13">
        <v>14939</v>
      </c>
      <c r="D13" s="13">
        <v>74695</v>
      </c>
      <c r="E13" s="13">
        <v>15211</v>
      </c>
      <c r="F13" s="13">
        <v>76055</v>
      </c>
    </row>
    <row r="14" spans="1:8" ht="14.1" customHeight="1">
      <c r="B14" s="14" t="s">
        <v>29</v>
      </c>
      <c r="C14" s="13">
        <v>25099</v>
      </c>
      <c r="D14" s="13">
        <v>125495</v>
      </c>
      <c r="E14" s="13">
        <v>25414</v>
      </c>
      <c r="F14" s="13">
        <v>127070</v>
      </c>
    </row>
    <row r="15" spans="1:8" ht="14.1" customHeight="1">
      <c r="B15" s="14" t="s">
        <v>28</v>
      </c>
      <c r="C15" s="13">
        <v>19579</v>
      </c>
      <c r="D15" s="13">
        <v>97895</v>
      </c>
      <c r="E15" s="13">
        <v>19967</v>
      </c>
      <c r="F15" s="13">
        <v>99835</v>
      </c>
    </row>
    <row r="16" spans="1:8" ht="14.1" customHeight="1">
      <c r="B16" s="14" t="s">
        <v>27</v>
      </c>
      <c r="C16" s="13">
        <v>2851</v>
      </c>
      <c r="D16" s="13">
        <v>14255</v>
      </c>
      <c r="E16" s="13">
        <v>2917</v>
      </c>
      <c r="F16" s="13">
        <v>14585</v>
      </c>
    </row>
    <row r="17" spans="1:6" ht="14.1" customHeight="1">
      <c r="B17" s="14" t="s">
        <v>26</v>
      </c>
      <c r="C17" s="13">
        <v>1877</v>
      </c>
      <c r="D17" s="13">
        <v>9385</v>
      </c>
      <c r="E17" s="13">
        <v>1974</v>
      </c>
      <c r="F17" s="13">
        <v>9870</v>
      </c>
    </row>
    <row r="18" spans="1:6" ht="14.1" customHeight="1">
      <c r="B18" s="12" t="s">
        <v>25</v>
      </c>
      <c r="C18" s="13">
        <v>7688</v>
      </c>
      <c r="D18" s="13">
        <v>38440</v>
      </c>
      <c r="E18" s="13">
        <v>8112</v>
      </c>
      <c r="F18" s="13">
        <v>40560</v>
      </c>
    </row>
    <row r="19" spans="1:6" s="20" customFormat="1" ht="5.0999999999999996" customHeight="1">
      <c r="A19" s="2"/>
      <c r="B19" s="24"/>
      <c r="C19" s="23"/>
      <c r="D19" s="23"/>
      <c r="E19" s="22"/>
      <c r="F19" s="21"/>
    </row>
    <row r="20" spans="1:6">
      <c r="B20" s="19" t="s">
        <v>24</v>
      </c>
      <c r="C20" s="18">
        <v>95143</v>
      </c>
      <c r="D20" s="18">
        <v>475715</v>
      </c>
      <c r="E20" s="18">
        <v>96965</v>
      </c>
      <c r="F20" s="18">
        <v>484825</v>
      </c>
    </row>
    <row r="21" spans="1:6" ht="5.0999999999999996" customHeight="1">
      <c r="B21" s="17"/>
      <c r="C21" s="13"/>
      <c r="D21" s="10"/>
      <c r="E21" s="16"/>
      <c r="F21" s="15"/>
    </row>
    <row r="22" spans="1:6" ht="14.1" customHeight="1">
      <c r="B22" s="14" t="s">
        <v>23</v>
      </c>
      <c r="C22" s="13">
        <v>1860</v>
      </c>
      <c r="D22" s="10">
        <v>9300</v>
      </c>
      <c r="E22" s="10">
        <v>1949</v>
      </c>
      <c r="F22" s="10">
        <v>9745</v>
      </c>
    </row>
    <row r="23" spans="1:6" ht="14.1" customHeight="1">
      <c r="B23" s="14" t="s">
        <v>22</v>
      </c>
      <c r="C23" s="13">
        <v>3816</v>
      </c>
      <c r="D23" s="10">
        <v>19080</v>
      </c>
      <c r="E23" s="10">
        <v>3997</v>
      </c>
      <c r="F23" s="10">
        <v>19985</v>
      </c>
    </row>
    <row r="24" spans="1:6" ht="14.1" customHeight="1">
      <c r="B24" s="14" t="s">
        <v>21</v>
      </c>
      <c r="C24" s="13">
        <v>3613</v>
      </c>
      <c r="D24" s="10">
        <v>18065</v>
      </c>
      <c r="E24" s="10">
        <v>3696</v>
      </c>
      <c r="F24" s="10">
        <v>18480</v>
      </c>
    </row>
    <row r="25" spans="1:6" ht="14.1" customHeight="1">
      <c r="B25" s="14" t="s">
        <v>20</v>
      </c>
      <c r="C25" s="13">
        <v>11337</v>
      </c>
      <c r="D25" s="10">
        <v>56685</v>
      </c>
      <c r="E25" s="10">
        <v>11559</v>
      </c>
      <c r="F25" s="10">
        <v>57795</v>
      </c>
    </row>
    <row r="26" spans="1:6" ht="14.1" customHeight="1">
      <c r="B26" s="14" t="s">
        <v>19</v>
      </c>
      <c r="C26" s="13">
        <v>6693</v>
      </c>
      <c r="D26" s="10">
        <v>33465</v>
      </c>
      <c r="E26" s="10">
        <v>6765</v>
      </c>
      <c r="F26" s="10">
        <v>33825</v>
      </c>
    </row>
    <row r="27" spans="1:6" ht="14.1" customHeight="1">
      <c r="B27" s="14" t="s">
        <v>18</v>
      </c>
      <c r="C27" s="13">
        <v>7572</v>
      </c>
      <c r="D27" s="10">
        <v>37860</v>
      </c>
      <c r="E27" s="10">
        <v>7842</v>
      </c>
      <c r="F27" s="10">
        <v>39210</v>
      </c>
    </row>
    <row r="28" spans="1:6" ht="14.1" customHeight="1">
      <c r="B28" s="14" t="s">
        <v>17</v>
      </c>
      <c r="C28" s="13">
        <v>7468</v>
      </c>
      <c r="D28" s="10">
        <v>37340</v>
      </c>
      <c r="E28" s="10">
        <v>7863</v>
      </c>
      <c r="F28" s="10">
        <v>39315</v>
      </c>
    </row>
    <row r="29" spans="1:6" ht="14.1" customHeight="1">
      <c r="B29" s="14" t="s">
        <v>16</v>
      </c>
      <c r="C29" s="13">
        <v>2381</v>
      </c>
      <c r="D29" s="10">
        <v>11905</v>
      </c>
      <c r="E29" s="10">
        <v>2363</v>
      </c>
      <c r="F29" s="10">
        <v>11815</v>
      </c>
    </row>
    <row r="30" spans="1:6" ht="14.1" customHeight="1">
      <c r="B30" s="14" t="s">
        <v>15</v>
      </c>
      <c r="C30" s="13">
        <v>4099</v>
      </c>
      <c r="D30" s="10">
        <v>20495</v>
      </c>
      <c r="E30" s="10">
        <v>4203</v>
      </c>
      <c r="F30" s="10">
        <v>21015</v>
      </c>
    </row>
    <row r="31" spans="1:6" ht="14.1" customHeight="1">
      <c r="B31" s="14" t="s">
        <v>14</v>
      </c>
      <c r="C31" s="13">
        <v>9933</v>
      </c>
      <c r="D31" s="10">
        <v>49665</v>
      </c>
      <c r="E31" s="10">
        <v>10215</v>
      </c>
      <c r="F31" s="10">
        <v>51075</v>
      </c>
    </row>
    <row r="32" spans="1:6" ht="14.1" customHeight="1">
      <c r="B32" s="14" t="s">
        <v>13</v>
      </c>
      <c r="C32" s="13">
        <v>8971</v>
      </c>
      <c r="D32" s="10">
        <v>44855</v>
      </c>
      <c r="E32" s="10">
        <v>9161</v>
      </c>
      <c r="F32" s="10">
        <v>45805</v>
      </c>
    </row>
    <row r="33" spans="1:7" ht="14.1" customHeight="1">
      <c r="B33" s="14" t="s">
        <v>12</v>
      </c>
      <c r="C33" s="13">
        <v>2371</v>
      </c>
      <c r="D33" s="10">
        <v>11855</v>
      </c>
      <c r="E33" s="10">
        <v>2429</v>
      </c>
      <c r="F33" s="10">
        <v>12145</v>
      </c>
    </row>
    <row r="34" spans="1:7" ht="14.1" customHeight="1">
      <c r="B34" s="14" t="s">
        <v>11</v>
      </c>
      <c r="C34" s="13">
        <v>5588</v>
      </c>
      <c r="D34" s="10">
        <v>27940</v>
      </c>
      <c r="E34" s="10">
        <v>5779</v>
      </c>
      <c r="F34" s="10">
        <v>28895</v>
      </c>
    </row>
    <row r="35" spans="1:7" ht="14.1" customHeight="1">
      <c r="B35" s="14" t="s">
        <v>10</v>
      </c>
      <c r="C35" s="13">
        <v>2239</v>
      </c>
      <c r="D35" s="10">
        <v>11195</v>
      </c>
      <c r="E35" s="10">
        <v>2296</v>
      </c>
      <c r="F35" s="10">
        <v>11480</v>
      </c>
    </row>
    <row r="36" spans="1:7" ht="14.1" customHeight="1">
      <c r="B36" s="14" t="s">
        <v>9</v>
      </c>
      <c r="C36" s="13">
        <v>1970</v>
      </c>
      <c r="D36" s="10">
        <v>9850</v>
      </c>
      <c r="E36" s="10">
        <v>2012</v>
      </c>
      <c r="F36" s="10">
        <v>10060</v>
      </c>
    </row>
    <row r="37" spans="1:7" ht="14.1" customHeight="1">
      <c r="B37" s="14" t="s">
        <v>8</v>
      </c>
      <c r="C37" s="13">
        <v>2736</v>
      </c>
      <c r="D37" s="10">
        <v>13680</v>
      </c>
      <c r="E37" s="10">
        <v>2871</v>
      </c>
      <c r="F37" s="10">
        <v>14355</v>
      </c>
    </row>
    <row r="38" spans="1:7" ht="14.1" customHeight="1">
      <c r="B38" s="14" t="s">
        <v>7</v>
      </c>
      <c r="C38" s="13">
        <v>984</v>
      </c>
      <c r="D38" s="10">
        <v>4920</v>
      </c>
      <c r="E38" s="10">
        <v>1012</v>
      </c>
      <c r="F38" s="10">
        <v>5060</v>
      </c>
    </row>
    <row r="39" spans="1:7" ht="14.1" customHeight="1">
      <c r="B39" s="14" t="s">
        <v>6</v>
      </c>
      <c r="C39" s="13">
        <v>2813</v>
      </c>
      <c r="D39" s="10">
        <v>14065</v>
      </c>
      <c r="E39" s="10">
        <v>2887</v>
      </c>
      <c r="F39" s="10">
        <v>14435</v>
      </c>
    </row>
    <row r="40" spans="1:7" ht="14.1" customHeight="1">
      <c r="B40" s="14" t="s">
        <v>5</v>
      </c>
      <c r="C40" s="13">
        <v>1801</v>
      </c>
      <c r="D40" s="10">
        <v>9005</v>
      </c>
      <c r="E40" s="10">
        <v>1874</v>
      </c>
      <c r="F40" s="10">
        <v>9370</v>
      </c>
    </row>
    <row r="41" spans="1:7" ht="14.1" customHeight="1">
      <c r="B41" s="12" t="s">
        <v>4</v>
      </c>
      <c r="C41" s="13">
        <v>4956</v>
      </c>
      <c r="D41" s="10">
        <v>24780</v>
      </c>
      <c r="E41" s="10">
        <v>4196</v>
      </c>
      <c r="F41" s="10">
        <v>20980</v>
      </c>
    </row>
    <row r="42" spans="1:7" ht="14.1" customHeight="1">
      <c r="B42" s="12" t="s">
        <v>3</v>
      </c>
      <c r="C42" s="11">
        <v>1050</v>
      </c>
      <c r="D42" s="11">
        <v>5250</v>
      </c>
      <c r="E42" s="10">
        <v>1073</v>
      </c>
      <c r="F42" s="10">
        <v>5365</v>
      </c>
    </row>
    <row r="43" spans="1:7" ht="14.1" customHeight="1">
      <c r="B43" s="12" t="s">
        <v>2</v>
      </c>
      <c r="C43" s="11">
        <v>892</v>
      </c>
      <c r="D43" s="11">
        <v>4460</v>
      </c>
      <c r="E43" s="10">
        <v>923</v>
      </c>
      <c r="F43" s="10">
        <v>4615</v>
      </c>
    </row>
    <row r="44" spans="1:7" ht="5.0999999999999996" customHeight="1" thickBot="1">
      <c r="B44" s="9"/>
      <c r="C44" s="8"/>
      <c r="D44" s="7"/>
      <c r="E44" s="7"/>
      <c r="F44" s="7"/>
    </row>
    <row r="45" spans="1:7" ht="5.0999999999999996" customHeight="1">
      <c r="C45" s="3"/>
      <c r="D45" s="3"/>
    </row>
    <row r="46" spans="1:7">
      <c r="B46" s="6" t="s">
        <v>1</v>
      </c>
      <c r="C46" s="3"/>
      <c r="D46" s="3"/>
    </row>
    <row r="47" spans="1:7" s="1" customFormat="1" ht="5.0999999999999996" customHeight="1">
      <c r="A47" s="2"/>
      <c r="B47" s="5"/>
      <c r="C47" s="3"/>
      <c r="D47" s="3"/>
      <c r="F47"/>
      <c r="G47"/>
    </row>
    <row r="48" spans="1:7" s="1" customFormat="1">
      <c r="A48" s="2"/>
      <c r="B48" s="4" t="s">
        <v>0</v>
      </c>
      <c r="C48" s="3"/>
      <c r="D48" s="3"/>
      <c r="F48"/>
      <c r="G48"/>
    </row>
  </sheetData>
  <mergeCells count="6">
    <mergeCell ref="G4:H4"/>
    <mergeCell ref="B3:B5"/>
    <mergeCell ref="C3:C5"/>
    <mergeCell ref="D3:D5"/>
    <mergeCell ref="E3:E5"/>
    <mergeCell ref="F3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rgb="FF0070C0"/>
  </sheetPr>
  <dimension ref="A1:K39"/>
  <sheetViews>
    <sheetView showGridLines="0" zoomScale="90" zoomScaleNormal="90" workbookViewId="0"/>
  </sheetViews>
  <sheetFormatPr baseColWidth="10" defaultColWidth="9.28515625" defaultRowHeight="12.75"/>
  <cols>
    <col min="1" max="3" width="3.140625" style="35" customWidth="1"/>
    <col min="4" max="16384" width="9.28515625" style="35"/>
  </cols>
  <sheetData>
    <row r="1" spans="1:11" ht="140.25">
      <c r="A1" s="39"/>
      <c r="B1" s="47" t="s">
        <v>42</v>
      </c>
      <c r="C1" s="47" t="s">
        <v>41</v>
      </c>
      <c r="E1" s="58"/>
      <c r="H1" s="57"/>
      <c r="I1" s="57"/>
    </row>
    <row r="2" spans="1:11">
      <c r="A2" s="39" t="s">
        <v>44</v>
      </c>
      <c r="B2" s="56">
        <f>+A16/1000</f>
        <v>247.28</v>
      </c>
      <c r="C2" s="56">
        <f>+B16/1000</f>
        <v>1236.4000000000001</v>
      </c>
      <c r="H2" s="52"/>
      <c r="I2" s="52"/>
      <c r="J2" s="52"/>
      <c r="K2" s="52"/>
    </row>
    <row r="3" spans="1:11">
      <c r="A3" s="39" t="s">
        <v>43</v>
      </c>
      <c r="B3" s="56">
        <f>A17/1000</f>
        <v>96.965000000000003</v>
      </c>
      <c r="C3" s="56">
        <f>B17/1000</f>
        <v>484.82499999999999</v>
      </c>
      <c r="E3" s="54"/>
      <c r="F3" s="54"/>
      <c r="G3" s="53"/>
      <c r="H3" s="52"/>
      <c r="I3" s="52"/>
      <c r="J3" s="52"/>
      <c r="K3" s="52"/>
    </row>
    <row r="4" spans="1:11">
      <c r="A4" s="39"/>
      <c r="B4" s="55"/>
      <c r="C4" s="55"/>
      <c r="E4" s="54"/>
      <c r="F4" s="54"/>
      <c r="G4" s="53"/>
      <c r="H4" s="52"/>
      <c r="I4" s="52"/>
      <c r="J4" s="52"/>
      <c r="K4" s="52"/>
    </row>
    <row r="5" spans="1:11">
      <c r="A5" s="40"/>
      <c r="B5" s="40"/>
      <c r="C5" s="40"/>
      <c r="E5" s="52"/>
      <c r="F5" s="52"/>
      <c r="H5" s="52"/>
      <c r="I5" s="52"/>
      <c r="J5" s="52"/>
      <c r="K5" s="52"/>
    </row>
    <row r="6" spans="1:11">
      <c r="A6" s="40"/>
      <c r="B6" s="40"/>
      <c r="C6" s="40"/>
      <c r="H6" s="52"/>
      <c r="I6" s="52"/>
    </row>
    <row r="7" spans="1:11">
      <c r="A7" s="40"/>
      <c r="B7" s="40"/>
      <c r="C7" s="39"/>
      <c r="H7" s="52"/>
      <c r="I7" s="52"/>
    </row>
    <row r="8" spans="1:11">
      <c r="A8" s="39"/>
      <c r="B8" s="51"/>
      <c r="C8" s="51"/>
    </row>
    <row r="9" spans="1:11">
      <c r="A9" s="39"/>
      <c r="B9" s="39"/>
      <c r="C9" s="39"/>
    </row>
    <row r="10" spans="1:11" ht="15.75">
      <c r="A10" s="50"/>
      <c r="B10" s="49"/>
      <c r="C10" s="48"/>
    </row>
    <row r="11" spans="1:11">
      <c r="A11" s="40"/>
      <c r="B11" s="40"/>
      <c r="C11" s="39"/>
    </row>
    <row r="12" spans="1:11">
      <c r="A12" s="40"/>
      <c r="B12" s="40"/>
      <c r="C12" s="40"/>
    </row>
    <row r="13" spans="1:11">
      <c r="A13" s="40"/>
      <c r="B13" s="40"/>
      <c r="C13" s="40"/>
    </row>
    <row r="14" spans="1:11">
      <c r="A14" s="40"/>
      <c r="B14" s="40"/>
      <c r="C14" s="40"/>
    </row>
    <row r="15" spans="1:11" ht="141">
      <c r="A15" s="47" t="s">
        <v>42</v>
      </c>
      <c r="B15" s="47" t="s">
        <v>41</v>
      </c>
      <c r="C15" s="46"/>
    </row>
    <row r="16" spans="1:11" ht="12.75" customHeight="1">
      <c r="A16" s="45">
        <v>247280</v>
      </c>
      <c r="B16" s="45">
        <v>1236400</v>
      </c>
      <c r="C16" s="40"/>
    </row>
    <row r="17" spans="1:3" ht="12.75" customHeight="1">
      <c r="A17" s="45">
        <v>96965</v>
      </c>
      <c r="B17" s="44">
        <v>484825</v>
      </c>
      <c r="C17" s="43"/>
    </row>
    <row r="18" spans="1:3" ht="12.75" customHeight="1">
      <c r="A18" s="42"/>
      <c r="B18" s="42"/>
      <c r="C18" s="41"/>
    </row>
    <row r="19" spans="1:3">
      <c r="A19" s="40">
        <f>A16+A17</f>
        <v>344245</v>
      </c>
      <c r="B19" s="40">
        <f>B16+B17</f>
        <v>1721225</v>
      </c>
      <c r="C19" s="39"/>
    </row>
    <row r="20" spans="1:3">
      <c r="A20" s="37"/>
      <c r="B20" s="37"/>
    </row>
    <row r="21" spans="1:3">
      <c r="A21" s="37"/>
      <c r="B21" s="37"/>
    </row>
    <row r="22" spans="1:3">
      <c r="A22" s="37"/>
      <c r="B22" s="37"/>
    </row>
    <row r="23" spans="1:3">
      <c r="A23" s="37"/>
      <c r="B23" s="37"/>
    </row>
    <row r="24" spans="1:3">
      <c r="A24" s="37"/>
      <c r="B24" s="37"/>
    </row>
    <row r="25" spans="1:3">
      <c r="A25" s="37"/>
      <c r="B25" s="37"/>
    </row>
    <row r="26" spans="1:3">
      <c r="A26" s="37"/>
      <c r="B26" s="37"/>
    </row>
    <row r="27" spans="1:3">
      <c r="A27" s="37"/>
      <c r="B27" s="37"/>
    </row>
    <row r="28" spans="1:3">
      <c r="A28" s="37"/>
      <c r="B28" s="37"/>
    </row>
    <row r="29" spans="1:3">
      <c r="A29" s="37"/>
      <c r="B29" s="37"/>
    </row>
    <row r="30" spans="1:3">
      <c r="A30" s="37"/>
      <c r="B30" s="37"/>
    </row>
    <row r="31" spans="1:3">
      <c r="A31" s="37"/>
      <c r="B31" s="37"/>
    </row>
    <row r="32" spans="1:3">
      <c r="A32" s="37"/>
      <c r="B32" s="37"/>
    </row>
    <row r="33" spans="1:11">
      <c r="A33" s="37"/>
      <c r="B33" s="37"/>
      <c r="K33" s="38"/>
    </row>
    <row r="34" spans="1:11">
      <c r="A34" s="37"/>
      <c r="B34" s="37"/>
    </row>
    <row r="39" spans="1:11">
      <c r="A39" s="36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10.2.2_A</vt:lpstr>
      <vt:lpstr>Gráf-10.2.2_A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2020-09-18T14:24:38Z</dcterms:created>
  <dcterms:modified xsi:type="dcterms:W3CDTF">2020-09-18T16:48:53Z</dcterms:modified>
</cp:coreProperties>
</file>