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82" i="1" l="1"/>
  <c r="I82" i="1"/>
  <c r="F82" i="1"/>
  <c r="C82" i="1" s="1"/>
  <c r="E82" i="1"/>
  <c r="D82" i="1"/>
  <c r="L81" i="1"/>
  <c r="L80" i="1" s="1"/>
  <c r="I81" i="1"/>
  <c r="F81" i="1"/>
  <c r="C81" i="1" s="1"/>
  <c r="E81" i="1"/>
  <c r="D81" i="1"/>
  <c r="N80" i="1"/>
  <c r="M80" i="1"/>
  <c r="K80" i="1"/>
  <c r="J80" i="1"/>
  <c r="I80" i="1"/>
  <c r="H80" i="1"/>
  <c r="G80" i="1"/>
  <c r="D80" i="1" s="1"/>
  <c r="E80" i="1"/>
  <c r="L78" i="1"/>
  <c r="L76" i="1" s="1"/>
  <c r="I78" i="1"/>
  <c r="F78" i="1"/>
  <c r="E78" i="1"/>
  <c r="D78" i="1"/>
  <c r="L77" i="1"/>
  <c r="I77" i="1"/>
  <c r="F77" i="1"/>
  <c r="E77" i="1"/>
  <c r="D77" i="1"/>
  <c r="C77" i="1"/>
  <c r="N76" i="1"/>
  <c r="M76" i="1"/>
  <c r="K76" i="1"/>
  <c r="J76" i="1"/>
  <c r="I76" i="1"/>
  <c r="H76" i="1"/>
  <c r="G76" i="1"/>
  <c r="D76" i="1"/>
  <c r="L74" i="1"/>
  <c r="I74" i="1"/>
  <c r="F74" i="1"/>
  <c r="F72" i="1" s="1"/>
  <c r="E74" i="1"/>
  <c r="D74" i="1"/>
  <c r="L73" i="1"/>
  <c r="I73" i="1"/>
  <c r="I72" i="1" s="1"/>
  <c r="F73" i="1"/>
  <c r="E73" i="1"/>
  <c r="D73" i="1"/>
  <c r="N72" i="1"/>
  <c r="M72" i="1"/>
  <c r="L72" i="1"/>
  <c r="K72" i="1"/>
  <c r="J72" i="1"/>
  <c r="H72" i="1"/>
  <c r="G72" i="1"/>
  <c r="D72" i="1"/>
  <c r="L70" i="1"/>
  <c r="I70" i="1"/>
  <c r="F70" i="1"/>
  <c r="E70" i="1"/>
  <c r="D70" i="1"/>
  <c r="L69" i="1"/>
  <c r="L68" i="1" s="1"/>
  <c r="I69" i="1"/>
  <c r="F69" i="1"/>
  <c r="E69" i="1"/>
  <c r="D69" i="1"/>
  <c r="N68" i="1"/>
  <c r="M68" i="1"/>
  <c r="K68" i="1"/>
  <c r="J68" i="1"/>
  <c r="I68" i="1"/>
  <c r="H68" i="1"/>
  <c r="G68" i="1"/>
  <c r="D68" i="1" s="1"/>
  <c r="L66" i="1"/>
  <c r="I66" i="1"/>
  <c r="F66" i="1"/>
  <c r="F64" i="1" s="1"/>
  <c r="E66" i="1"/>
  <c r="D66" i="1"/>
  <c r="L65" i="1"/>
  <c r="I65" i="1"/>
  <c r="I64" i="1" s="1"/>
  <c r="F65" i="1"/>
  <c r="E65" i="1"/>
  <c r="D65" i="1"/>
  <c r="N64" i="1"/>
  <c r="M64" i="1"/>
  <c r="L64" i="1"/>
  <c r="K64" i="1"/>
  <c r="J64" i="1"/>
  <c r="H64" i="1"/>
  <c r="E64" i="1" s="1"/>
  <c r="G64" i="1"/>
  <c r="D64" i="1"/>
  <c r="L62" i="1"/>
  <c r="I62" i="1"/>
  <c r="F62" i="1"/>
  <c r="E62" i="1"/>
  <c r="D62" i="1"/>
  <c r="L61" i="1"/>
  <c r="C61" i="1" s="1"/>
  <c r="I61" i="1"/>
  <c r="F61" i="1"/>
  <c r="E61" i="1"/>
  <c r="D61" i="1"/>
  <c r="N60" i="1"/>
  <c r="M60" i="1"/>
  <c r="K60" i="1"/>
  <c r="J60" i="1"/>
  <c r="I60" i="1"/>
  <c r="H60" i="1"/>
  <c r="G60" i="1"/>
  <c r="D60" i="1" s="1"/>
  <c r="L58" i="1"/>
  <c r="I58" i="1"/>
  <c r="F58" i="1"/>
  <c r="F56" i="1" s="1"/>
  <c r="E58" i="1"/>
  <c r="D58" i="1"/>
  <c r="L57" i="1"/>
  <c r="I57" i="1"/>
  <c r="I56" i="1" s="1"/>
  <c r="F57" i="1"/>
  <c r="E57" i="1"/>
  <c r="D57" i="1"/>
  <c r="N56" i="1"/>
  <c r="M56" i="1"/>
  <c r="L56" i="1"/>
  <c r="K56" i="1"/>
  <c r="J56" i="1"/>
  <c r="H56" i="1"/>
  <c r="G56" i="1"/>
  <c r="D56" i="1"/>
  <c r="L54" i="1"/>
  <c r="I54" i="1"/>
  <c r="F54" i="1"/>
  <c r="E54" i="1"/>
  <c r="D54" i="1"/>
  <c r="L53" i="1"/>
  <c r="I53" i="1"/>
  <c r="F53" i="1"/>
  <c r="E53" i="1"/>
  <c r="D53" i="1"/>
  <c r="N52" i="1"/>
  <c r="M52" i="1"/>
  <c r="K52" i="1"/>
  <c r="J52" i="1"/>
  <c r="I52" i="1"/>
  <c r="H52" i="1"/>
  <c r="G52" i="1"/>
  <c r="D52" i="1" s="1"/>
  <c r="L50" i="1"/>
  <c r="I50" i="1"/>
  <c r="F50" i="1"/>
  <c r="F48" i="1" s="1"/>
  <c r="E50" i="1"/>
  <c r="D50" i="1"/>
  <c r="L49" i="1"/>
  <c r="I49" i="1"/>
  <c r="I48" i="1" s="1"/>
  <c r="F49" i="1"/>
  <c r="E49" i="1"/>
  <c r="D49" i="1"/>
  <c r="N48" i="1"/>
  <c r="M48" i="1"/>
  <c r="L48" i="1"/>
  <c r="K48" i="1"/>
  <c r="J48" i="1"/>
  <c r="H48" i="1"/>
  <c r="E48" i="1" s="1"/>
  <c r="G48" i="1"/>
  <c r="D48" i="1"/>
  <c r="L46" i="1"/>
  <c r="I46" i="1"/>
  <c r="I44" i="1" s="1"/>
  <c r="F46" i="1"/>
  <c r="E46" i="1"/>
  <c r="D46" i="1"/>
  <c r="L45" i="1"/>
  <c r="C45" i="1" s="1"/>
  <c r="I45" i="1"/>
  <c r="F45" i="1"/>
  <c r="E45" i="1"/>
  <c r="D45" i="1"/>
  <c r="N44" i="1"/>
  <c r="M44" i="1"/>
  <c r="K44" i="1"/>
  <c r="J44" i="1"/>
  <c r="H44" i="1"/>
  <c r="G44" i="1"/>
  <c r="D44" i="1" s="1"/>
  <c r="L42" i="1"/>
  <c r="I42" i="1"/>
  <c r="F42" i="1"/>
  <c r="F40" i="1" s="1"/>
  <c r="E42" i="1"/>
  <c r="D42" i="1"/>
  <c r="D40" i="1" s="1"/>
  <c r="L41" i="1"/>
  <c r="I41" i="1"/>
  <c r="I40" i="1" s="1"/>
  <c r="F41" i="1"/>
  <c r="E41" i="1"/>
  <c r="D41" i="1"/>
  <c r="N40" i="1"/>
  <c r="M40" i="1"/>
  <c r="L40" i="1"/>
  <c r="K40" i="1"/>
  <c r="J40" i="1"/>
  <c r="H40" i="1"/>
  <c r="G40" i="1"/>
  <c r="E40" i="1"/>
  <c r="L38" i="1"/>
  <c r="I38" i="1"/>
  <c r="F38" i="1"/>
  <c r="F36" i="1" s="1"/>
  <c r="E38" i="1"/>
  <c r="D38" i="1"/>
  <c r="D36" i="1" s="1"/>
  <c r="L37" i="1"/>
  <c r="I37" i="1"/>
  <c r="I36" i="1" s="1"/>
  <c r="F37" i="1"/>
  <c r="E37" i="1"/>
  <c r="D37" i="1"/>
  <c r="N36" i="1"/>
  <c r="M36" i="1"/>
  <c r="L36" i="1"/>
  <c r="K36" i="1"/>
  <c r="J36" i="1"/>
  <c r="H36" i="1"/>
  <c r="G36" i="1"/>
  <c r="E36" i="1"/>
  <c r="L34" i="1"/>
  <c r="I34" i="1"/>
  <c r="F34" i="1"/>
  <c r="F32" i="1" s="1"/>
  <c r="E34" i="1"/>
  <c r="D34" i="1"/>
  <c r="D32" i="1" s="1"/>
  <c r="L33" i="1"/>
  <c r="I33" i="1"/>
  <c r="I32" i="1" s="1"/>
  <c r="F33" i="1"/>
  <c r="E33" i="1"/>
  <c r="D33" i="1"/>
  <c r="N32" i="1"/>
  <c r="M32" i="1"/>
  <c r="L32" i="1"/>
  <c r="K32" i="1"/>
  <c r="J32" i="1"/>
  <c r="H32" i="1"/>
  <c r="G32" i="1"/>
  <c r="E32" i="1"/>
  <c r="L30" i="1"/>
  <c r="I30" i="1"/>
  <c r="F30" i="1"/>
  <c r="F28" i="1" s="1"/>
  <c r="E30" i="1"/>
  <c r="D30" i="1"/>
  <c r="D28" i="1" s="1"/>
  <c r="L29" i="1"/>
  <c r="I29" i="1"/>
  <c r="I28" i="1" s="1"/>
  <c r="F29" i="1"/>
  <c r="E29" i="1"/>
  <c r="D29" i="1"/>
  <c r="N28" i="1"/>
  <c r="M28" i="1"/>
  <c r="L28" i="1"/>
  <c r="K28" i="1"/>
  <c r="J28" i="1"/>
  <c r="H28" i="1"/>
  <c r="G28" i="1"/>
  <c r="E28" i="1"/>
  <c r="L26" i="1"/>
  <c r="I26" i="1"/>
  <c r="F26" i="1"/>
  <c r="F24" i="1" s="1"/>
  <c r="E26" i="1"/>
  <c r="D26" i="1"/>
  <c r="D24" i="1" s="1"/>
  <c r="L25" i="1"/>
  <c r="I25" i="1"/>
  <c r="I24" i="1" s="1"/>
  <c r="F25" i="1"/>
  <c r="E25" i="1"/>
  <c r="D25" i="1"/>
  <c r="N24" i="1"/>
  <c r="M24" i="1"/>
  <c r="L24" i="1"/>
  <c r="K24" i="1"/>
  <c r="J24" i="1"/>
  <c r="H24" i="1"/>
  <c r="G24" i="1"/>
  <c r="E24" i="1"/>
  <c r="L22" i="1"/>
  <c r="I22" i="1"/>
  <c r="F22" i="1"/>
  <c r="F20" i="1" s="1"/>
  <c r="E22" i="1"/>
  <c r="D22" i="1"/>
  <c r="L21" i="1"/>
  <c r="I21" i="1"/>
  <c r="I20" i="1" s="1"/>
  <c r="F21" i="1"/>
  <c r="E21" i="1"/>
  <c r="E20" i="1" s="1"/>
  <c r="D21" i="1"/>
  <c r="N20" i="1"/>
  <c r="M20" i="1"/>
  <c r="L20" i="1"/>
  <c r="K20" i="1"/>
  <c r="J20" i="1"/>
  <c r="H20" i="1"/>
  <c r="G20" i="1"/>
  <c r="D20" i="1"/>
  <c r="L18" i="1"/>
  <c r="I18" i="1"/>
  <c r="F18" i="1"/>
  <c r="E18" i="1"/>
  <c r="C18" i="1" s="1"/>
  <c r="D18" i="1"/>
  <c r="L17" i="1"/>
  <c r="L16" i="1" s="1"/>
  <c r="I17" i="1"/>
  <c r="F17" i="1"/>
  <c r="E17" i="1"/>
  <c r="D17" i="1"/>
  <c r="C17" i="1" s="1"/>
  <c r="N16" i="1"/>
  <c r="M16" i="1"/>
  <c r="K16" i="1"/>
  <c r="J16" i="1"/>
  <c r="H16" i="1"/>
  <c r="G16" i="1"/>
  <c r="L14" i="1"/>
  <c r="I14" i="1"/>
  <c r="F14" i="1"/>
  <c r="F12" i="1" s="1"/>
  <c r="E14" i="1"/>
  <c r="D14" i="1"/>
  <c r="L13" i="1"/>
  <c r="I13" i="1"/>
  <c r="F13" i="1"/>
  <c r="E13" i="1"/>
  <c r="E12" i="1" s="1"/>
  <c r="D13" i="1"/>
  <c r="N12" i="1"/>
  <c r="M12" i="1"/>
  <c r="K12" i="1"/>
  <c r="J12" i="1"/>
  <c r="I12" i="1"/>
  <c r="H12" i="1"/>
  <c r="G12" i="1"/>
  <c r="N10" i="1"/>
  <c r="L10" i="1" s="1"/>
  <c r="M10" i="1"/>
  <c r="K10" i="1"/>
  <c r="J10" i="1"/>
  <c r="H10" i="1"/>
  <c r="G10" i="1"/>
  <c r="F10" i="1" s="1"/>
  <c r="N9" i="1"/>
  <c r="L9" i="1" s="1"/>
  <c r="L8" i="1" s="1"/>
  <c r="M9" i="1"/>
  <c r="K9" i="1"/>
  <c r="J9" i="1"/>
  <c r="J8" i="1" s="1"/>
  <c r="H9" i="1"/>
  <c r="G9" i="1"/>
  <c r="F9" i="1" s="1"/>
  <c r="F8" i="1" s="1"/>
  <c r="M8" i="1"/>
  <c r="K8" i="1"/>
  <c r="G8" i="1"/>
  <c r="C48" i="1" l="1"/>
  <c r="C53" i="1"/>
  <c r="E72" i="1"/>
  <c r="C78" i="1"/>
  <c r="N8" i="1"/>
  <c r="I9" i="1"/>
  <c r="D10" i="1"/>
  <c r="I10" i="1"/>
  <c r="D12" i="1"/>
  <c r="L12" i="1"/>
  <c r="C22" i="1"/>
  <c r="C26" i="1"/>
  <c r="C30" i="1"/>
  <c r="C34" i="1"/>
  <c r="C38" i="1"/>
  <c r="C42" i="1"/>
  <c r="F44" i="1"/>
  <c r="C49" i="1"/>
  <c r="E52" i="1"/>
  <c r="L52" i="1"/>
  <c r="F60" i="1"/>
  <c r="C65" i="1"/>
  <c r="E68" i="1"/>
  <c r="E76" i="1"/>
  <c r="F80" i="1"/>
  <c r="C80" i="1" s="1"/>
  <c r="C56" i="1"/>
  <c r="C72" i="1"/>
  <c r="E9" i="1"/>
  <c r="E10" i="1"/>
  <c r="C14" i="1"/>
  <c r="D16" i="1"/>
  <c r="I16" i="1"/>
  <c r="F16" i="1"/>
  <c r="C21" i="1"/>
  <c r="C25" i="1"/>
  <c r="C24" i="1" s="1"/>
  <c r="C29" i="1"/>
  <c r="C33" i="1"/>
  <c r="C32" i="1" s="1"/>
  <c r="C37" i="1"/>
  <c r="C41" i="1"/>
  <c r="C40" i="1" s="1"/>
  <c r="E44" i="1"/>
  <c r="L44" i="1"/>
  <c r="F52" i="1"/>
  <c r="C52" i="1" s="1"/>
  <c r="C57" i="1"/>
  <c r="E60" i="1"/>
  <c r="L60" i="1"/>
  <c r="F68" i="1"/>
  <c r="C68" i="1" s="1"/>
  <c r="C73" i="1"/>
  <c r="F76" i="1"/>
  <c r="C76" i="1" s="1"/>
  <c r="E16" i="1"/>
  <c r="E56" i="1"/>
  <c r="C64" i="1"/>
  <c r="C69" i="1"/>
  <c r="C20" i="1"/>
  <c r="C28" i="1"/>
  <c r="C36" i="1"/>
  <c r="C16" i="1"/>
  <c r="C13" i="1"/>
  <c r="C12" i="1" s="1"/>
  <c r="H8" i="1"/>
  <c r="D9" i="1"/>
  <c r="C46" i="1"/>
  <c r="C50" i="1"/>
  <c r="C54" i="1"/>
  <c r="C58" i="1"/>
  <c r="C62" i="1"/>
  <c r="C66" i="1"/>
  <c r="C70" i="1"/>
  <c r="C74" i="1"/>
  <c r="C60" i="1" l="1"/>
  <c r="C44" i="1"/>
  <c r="E8" i="1"/>
  <c r="C10" i="1"/>
  <c r="I8" i="1"/>
  <c r="D8" i="1"/>
  <c r="C9" i="1"/>
  <c r="C8" i="1" s="1"/>
</calcChain>
</file>

<file path=xl/sharedStrings.xml><?xml version="1.0" encoding="utf-8"?>
<sst xmlns="http://schemas.openxmlformats.org/spreadsheetml/2006/main" count="77" uniqueCount="31">
  <si>
    <t>CUADRO 3.3.3. BACHILLERATO CIENTÍFICO: ALUMNOS MATRICULADOS POR SECTOR Y ZONA, SEGÚN DEPARTAMENTO Y SEXO. AÑO 2015</t>
  </si>
  <si>
    <t>DEPARTAMENTO Y SEXO</t>
  </si>
  <si>
    <t xml:space="preserve">  TOTAL</t>
  </si>
  <si>
    <t>SECTOR Y ZONA</t>
  </si>
  <si>
    <t>TOTAL</t>
  </si>
  <si>
    <t>URBANA</t>
  </si>
  <si>
    <t>RURAL</t>
  </si>
  <si>
    <t>OFICIAL</t>
  </si>
  <si>
    <t>PRIVADO</t>
  </si>
  <si>
    <t>PRIVADO SUBVENCIONADO</t>
  </si>
  <si>
    <t>Hombres</t>
  </si>
  <si>
    <t>Mujeres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</si>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</sst>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6" fillId="2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165" fontId="11" fillId="6" borderId="4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165" fontId="13" fillId="7" borderId="7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12" fillId="0" borderId="6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166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165" fontId="9" fillId="5" borderId="4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29" fillId="53" borderId="0" applyNumberFormat="0" applyFont="0" applyBorder="0" applyProtection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7" fillId="3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6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39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8" fillId="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0" fontId="21" fillId="0" borderId="0"/>
    <xf numFmtId="37" fontId="38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1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37" fontId="38" fillId="0" borderId="0"/>
    <xf numFmtId="193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1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9" fillId="0" borderId="0" applyNumberFormat="0" applyFill="0" applyBorder="0" applyAlignment="0" applyProtection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18" fillId="55" borderId="18" applyNumberFormat="0" applyFont="0" applyAlignment="0" applyProtection="0"/>
    <xf numFmtId="165" fontId="18" fillId="55" borderId="18" applyNumberFormat="0" applyFont="0" applyAlignment="0" applyProtection="0"/>
    <xf numFmtId="165" fontId="18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165" fontId="10" fillId="6" borderId="5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165" fontId="3" fillId="0" borderId="1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165" fontId="4" fillId="0" borderId="2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5" fillId="0" borderId="3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165" fontId="16" fillId="0" borderId="9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</cellStyleXfs>
  <cellXfs count="29">
    <xf numFmtId="0" fontId="0" fillId="0" borderId="0" xfId="0"/>
    <xf numFmtId="0" fontId="19" fillId="0" borderId="0" xfId="1" quotePrefix="1" applyFont="1" applyFill="1" applyAlignment="1" applyProtection="1">
      <alignment horizontal="left"/>
    </xf>
    <xf numFmtId="0" fontId="19" fillId="0" borderId="0" xfId="1" applyFont="1" applyFill="1" applyAlignment="1"/>
    <xf numFmtId="3" fontId="19" fillId="0" borderId="0" xfId="1" applyNumberFormat="1" applyFont="1" applyFill="1" applyAlignment="1" applyProtection="1">
      <alignment horizontal="right"/>
    </xf>
    <xf numFmtId="3" fontId="19" fillId="0" borderId="0" xfId="2" applyNumberFormat="1" applyFont="1" applyFill="1" applyAlignment="1" applyProtection="1">
      <alignment horizontal="right"/>
    </xf>
    <xf numFmtId="0" fontId="20" fillId="0" borderId="0" xfId="1" applyFont="1" applyFill="1" applyAlignment="1"/>
    <xf numFmtId="3" fontId="20" fillId="0" borderId="0" xfId="2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11" xfId="1" applyFont="1" applyFill="1" applyBorder="1" applyAlignment="1" applyProtection="1">
      <alignment horizontal="center"/>
    </xf>
    <xf numFmtId="164" fontId="20" fillId="0" borderId="0" xfId="1" applyNumberFormat="1" applyFont="1" applyFill="1" applyAlignment="1"/>
    <xf numFmtId="3" fontId="19" fillId="0" borderId="0" xfId="1" applyNumberFormat="1" applyFont="1" applyFill="1" applyAlignment="1"/>
    <xf numFmtId="3" fontId="19" fillId="0" borderId="0" xfId="1" applyNumberFormat="1" applyFont="1" applyFill="1" applyAlignment="1" applyProtection="1">
      <alignment horizontal="left"/>
    </xf>
    <xf numFmtId="164" fontId="19" fillId="0" borderId="0" xfId="1" applyNumberFormat="1" applyFont="1" applyFill="1" applyAlignment="1"/>
    <xf numFmtId="3" fontId="19" fillId="0" borderId="0" xfId="1" quotePrefix="1" applyNumberFormat="1" applyFont="1" applyFill="1" applyAlignment="1" applyProtection="1">
      <alignment horizontal="left"/>
    </xf>
    <xf numFmtId="0" fontId="19" fillId="0" borderId="14" xfId="1" applyFont="1" applyFill="1" applyBorder="1" applyAlignment="1" applyProtection="1">
      <alignment horizontal="left"/>
    </xf>
    <xf numFmtId="164" fontId="19" fillId="0" borderId="14" xfId="1" applyNumberFormat="1" applyFont="1" applyFill="1" applyBorder="1" applyAlignment="1"/>
    <xf numFmtId="164" fontId="19" fillId="0" borderId="0" xfId="1" applyNumberFormat="1" applyFont="1" applyFill="1" applyBorder="1" applyAlignment="1"/>
    <xf numFmtId="0" fontId="19" fillId="0" borderId="0" xfId="0" applyFont="1" applyFill="1" applyAlignment="1" applyProtection="1">
      <alignment horizontal="left"/>
    </xf>
    <xf numFmtId="0" fontId="19" fillId="0" borderId="0" xfId="1" applyFont="1" applyFill="1" applyAlignment="1" applyProtection="1">
      <alignment horizontal="left"/>
    </xf>
    <xf numFmtId="3" fontId="20" fillId="56" borderId="0" xfId="1" applyNumberFormat="1" applyFont="1" applyFill="1" applyAlignment="1" applyProtection="1">
      <alignment horizontal="left"/>
    </xf>
    <xf numFmtId="164" fontId="20" fillId="56" borderId="0" xfId="1" applyNumberFormat="1" applyFont="1" applyFill="1" applyAlignment="1"/>
    <xf numFmtId="0" fontId="19" fillId="0" borderId="10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2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6"/>
  <sheetViews>
    <sheetView showGridLines="0" tabSelected="1" zoomScale="70" zoomScaleNormal="70" workbookViewId="0">
      <selection activeCell="G2" sqref="G2"/>
    </sheetView>
  </sheetViews>
  <sheetFormatPr baseColWidth="10" defaultColWidth="11" defaultRowHeight="12.75"/>
  <cols>
    <col min="1" max="1" width="2.85546875" style="2" customWidth="1"/>
    <col min="2" max="2" width="18.28515625" style="2" customWidth="1"/>
    <col min="3" max="3" width="9.42578125" style="2" customWidth="1"/>
    <col min="4" max="4" width="9.85546875" style="2" customWidth="1"/>
    <col min="5" max="5" width="8.5703125" style="2" customWidth="1"/>
    <col min="6" max="6" width="9.42578125" style="2" bestFit="1" customWidth="1"/>
    <col min="7" max="7" width="10.140625" style="2" customWidth="1"/>
    <col min="8" max="8" width="8.7109375" style="2" customWidth="1"/>
    <col min="9" max="9" width="9" style="2" customWidth="1"/>
    <col min="10" max="10" width="11.140625" style="2" customWidth="1"/>
    <col min="11" max="11" width="8.42578125" style="2" customWidth="1"/>
    <col min="12" max="12" width="9.5703125" style="2" customWidth="1"/>
    <col min="13" max="13" width="9.42578125" style="2" customWidth="1"/>
    <col min="14" max="15" width="11" style="2" customWidth="1"/>
    <col min="16" max="16384" width="11" style="2"/>
  </cols>
  <sheetData>
    <row r="2" spans="2:15">
      <c r="B2" s="1" t="s">
        <v>0</v>
      </c>
    </row>
    <row r="3" spans="2:15" ht="4.5" customHeight="1">
      <c r="C3" s="3"/>
      <c r="D3" s="4"/>
      <c r="E3" s="4"/>
      <c r="F3" s="4"/>
      <c r="G3" s="5"/>
      <c r="H3" s="5"/>
      <c r="I3" s="5"/>
      <c r="J3" s="6"/>
      <c r="K3" s="4"/>
      <c r="L3" s="4"/>
      <c r="M3" s="4"/>
      <c r="N3" s="4"/>
      <c r="O3" s="4"/>
    </row>
    <row r="4" spans="2:15" ht="15" customHeight="1">
      <c r="B4" s="22" t="s">
        <v>1</v>
      </c>
      <c r="C4" s="25" t="s">
        <v>2</v>
      </c>
      <c r="D4" s="25"/>
      <c r="E4" s="25"/>
      <c r="F4" s="25" t="s">
        <v>3</v>
      </c>
      <c r="G4" s="25"/>
      <c r="H4" s="25"/>
      <c r="I4" s="25"/>
      <c r="J4" s="25"/>
      <c r="K4" s="25"/>
      <c r="L4" s="25"/>
      <c r="M4" s="25"/>
      <c r="N4" s="25"/>
      <c r="O4" s="7"/>
    </row>
    <row r="5" spans="2:15">
      <c r="B5" s="23"/>
      <c r="C5" s="26" t="s">
        <v>4</v>
      </c>
      <c r="D5" s="26" t="s">
        <v>5</v>
      </c>
      <c r="E5" s="26" t="s">
        <v>6</v>
      </c>
      <c r="F5" s="25" t="s">
        <v>7</v>
      </c>
      <c r="G5" s="25"/>
      <c r="H5" s="25"/>
      <c r="I5" s="25" t="s">
        <v>8</v>
      </c>
      <c r="J5" s="25"/>
      <c r="K5" s="25"/>
      <c r="L5" s="28" t="s">
        <v>9</v>
      </c>
      <c r="M5" s="28"/>
      <c r="N5" s="28"/>
      <c r="O5" s="8"/>
    </row>
    <row r="6" spans="2:15">
      <c r="B6" s="24"/>
      <c r="C6" s="27"/>
      <c r="D6" s="27"/>
      <c r="E6" s="27"/>
      <c r="F6" s="9" t="s">
        <v>4</v>
      </c>
      <c r="G6" s="9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9" t="s">
        <v>4</v>
      </c>
      <c r="M6" s="9" t="s">
        <v>5</v>
      </c>
      <c r="N6" s="9" t="s">
        <v>6</v>
      </c>
      <c r="O6" s="7"/>
    </row>
    <row r="7" spans="2:15" ht="4.5" customHeight="1"/>
    <row r="8" spans="2:15" s="11" customFormat="1">
      <c r="B8" s="20" t="s">
        <v>4</v>
      </c>
      <c r="C8" s="21">
        <f t="shared" ref="C8:N8" si="0">SUM(C9:C10)</f>
        <v>189129</v>
      </c>
      <c r="D8" s="21">
        <f t="shared" si="0"/>
        <v>133915</v>
      </c>
      <c r="E8" s="21">
        <f t="shared" si="0"/>
        <v>55214</v>
      </c>
      <c r="F8" s="21">
        <f t="shared" si="0"/>
        <v>149435</v>
      </c>
      <c r="G8" s="21">
        <f t="shared" si="0"/>
        <v>96484</v>
      </c>
      <c r="H8" s="21">
        <f t="shared" si="0"/>
        <v>52951</v>
      </c>
      <c r="I8" s="21">
        <f t="shared" si="0"/>
        <v>26335</v>
      </c>
      <c r="J8" s="21">
        <f t="shared" si="0"/>
        <v>25403</v>
      </c>
      <c r="K8" s="21">
        <f t="shared" si="0"/>
        <v>932</v>
      </c>
      <c r="L8" s="21">
        <f t="shared" si="0"/>
        <v>13359</v>
      </c>
      <c r="M8" s="21">
        <f t="shared" si="0"/>
        <v>12028</v>
      </c>
      <c r="N8" s="21">
        <f t="shared" si="0"/>
        <v>1331</v>
      </c>
      <c r="O8" s="10"/>
    </row>
    <row r="9" spans="2:15" s="11" customFormat="1" ht="12.75" customHeight="1">
      <c r="B9" s="12" t="s">
        <v>10</v>
      </c>
      <c r="C9" s="13">
        <f>SUM(D9:E9)</f>
        <v>92047</v>
      </c>
      <c r="D9" s="13">
        <f>SUM(G9,J9,M9)</f>
        <v>64163</v>
      </c>
      <c r="E9" s="13">
        <f>SUM(H9,K9,N9)</f>
        <v>27884</v>
      </c>
      <c r="F9" s="13">
        <f>SUM(G9:H9)</f>
        <v>73725</v>
      </c>
      <c r="G9" s="13">
        <f>SUM(G13,G17,G21,G25,G29,G33,G37,G41,G45,G49,G53,G57,G61,G65,G69,G73,G77,G81)</f>
        <v>46854</v>
      </c>
      <c r="H9" s="13">
        <f>SUM(H13,H17,H21,H25,H29,H33,H37,H41,H45,H49,H53,H57,H61,H65,H69,H73,H77,H81)</f>
        <v>26871</v>
      </c>
      <c r="I9" s="13">
        <f>SUM(J9:K9)</f>
        <v>12361</v>
      </c>
      <c r="J9" s="13">
        <f>SUM(J13,J17,J21,J25,J29,J33,J37,J41,J45,J49,J53,J57,J61,J65,J69,J73,J77,J81)</f>
        <v>11946</v>
      </c>
      <c r="K9" s="13">
        <f>SUM(K13,K17,K21,K25,K29,K33,K37,K41,K45,K49,K53,K57,K61,K65,K69,K73,K77,K81)</f>
        <v>415</v>
      </c>
      <c r="L9" s="13">
        <f>SUM(M9:N9)</f>
        <v>5961</v>
      </c>
      <c r="M9" s="13">
        <f>SUM(M13,M17,M21,M25,M29,M33,M37,M41,M45,M49,M53,M57,M61,M65,M69,M73,M77,M81)</f>
        <v>5363</v>
      </c>
      <c r="N9" s="13">
        <f>SUM(N13,N17,N21,N25,N29,N33,N37,N41,N45,N49,N53,N57,N61,N65,N69,N73,N77,N81)</f>
        <v>598</v>
      </c>
      <c r="O9" s="13"/>
    </row>
    <row r="10" spans="2:15" s="11" customFormat="1" ht="12.75" customHeight="1">
      <c r="B10" s="12" t="s">
        <v>11</v>
      </c>
      <c r="C10" s="13">
        <f>SUM(D10:E10)</f>
        <v>97082</v>
      </c>
      <c r="D10" s="13">
        <f>SUM(G10,J10,M10)</f>
        <v>69752</v>
      </c>
      <c r="E10" s="13">
        <f>SUM(H10,K10,N10)</f>
        <v>27330</v>
      </c>
      <c r="F10" s="13">
        <f>SUM(G10:H10)</f>
        <v>75710</v>
      </c>
      <c r="G10" s="13">
        <f>SUM(G14,G18,G22,G26,G30,G34,G38,G42,G46,G50,G54,G58,G62,G66,G70,G74,G78,G82)</f>
        <v>49630</v>
      </c>
      <c r="H10" s="13">
        <f>SUM(H14,H18,H22,H26,H30,H34,H38,H42,H46,H50,H54,H58,H62,H66,H70,H74,H78,H82)</f>
        <v>26080</v>
      </c>
      <c r="I10" s="13">
        <f>SUM(J10:K10)</f>
        <v>13974</v>
      </c>
      <c r="J10" s="13">
        <f>SUM(J14,J18,J22,J26,J30,J34,J38,J42,J46,J50,J54,J58,J62,J66,J70,J74,J78,J82)</f>
        <v>13457</v>
      </c>
      <c r="K10" s="13">
        <f>SUM(K14,K18,K22,K26,K30,K34,K38,K42,K46,K50,K54,K58,K62,K66,K70,K74,K78,K82)</f>
        <v>517</v>
      </c>
      <c r="L10" s="13">
        <f>SUM(M10:N10)</f>
        <v>7398</v>
      </c>
      <c r="M10" s="13">
        <f>SUM(M14,M18,M22,M26,M30,M34,M38,M42,M46,M50,M54,M58,M62,M66,M70,M74,M78,M82)</f>
        <v>6665</v>
      </c>
      <c r="N10" s="13">
        <f>SUM(N14,N18,N22,N26,N30,N34,N38,N42,N46,N50,N54,N58,N62,N66,N70,N74,N78,N82)</f>
        <v>733</v>
      </c>
      <c r="O10" s="13"/>
    </row>
    <row r="11" spans="2:15" s="11" customFormat="1" ht="4.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s="11" customFormat="1">
      <c r="B12" s="14" t="s">
        <v>12</v>
      </c>
      <c r="C12" s="13">
        <f t="shared" ref="C12:N12" si="1">SUM(C13:C14)</f>
        <v>18944</v>
      </c>
      <c r="D12" s="13">
        <f t="shared" si="1"/>
        <v>18944</v>
      </c>
      <c r="E12" s="13">
        <f t="shared" si="1"/>
        <v>0</v>
      </c>
      <c r="F12" s="13">
        <f t="shared" si="1"/>
        <v>9559</v>
      </c>
      <c r="G12" s="13">
        <f t="shared" si="1"/>
        <v>9559</v>
      </c>
      <c r="H12" s="13">
        <f t="shared" si="1"/>
        <v>0</v>
      </c>
      <c r="I12" s="13">
        <f t="shared" si="1"/>
        <v>7028</v>
      </c>
      <c r="J12" s="13">
        <f t="shared" si="1"/>
        <v>7028</v>
      </c>
      <c r="K12" s="13">
        <f t="shared" si="1"/>
        <v>0</v>
      </c>
      <c r="L12" s="13">
        <f t="shared" si="1"/>
        <v>2357</v>
      </c>
      <c r="M12" s="13">
        <f t="shared" si="1"/>
        <v>2357</v>
      </c>
      <c r="N12" s="13">
        <f t="shared" si="1"/>
        <v>0</v>
      </c>
      <c r="O12" s="13"/>
    </row>
    <row r="13" spans="2:15" s="11" customFormat="1" ht="12.75" customHeight="1">
      <c r="B13" s="12" t="s">
        <v>10</v>
      </c>
      <c r="C13" s="13">
        <f>SUM(D13:E13)</f>
        <v>9168</v>
      </c>
      <c r="D13" s="13">
        <f>SUM(G13,J13,M13)</f>
        <v>9168</v>
      </c>
      <c r="E13" s="13">
        <f>SUM(H13,K13,N13)</f>
        <v>0</v>
      </c>
      <c r="F13" s="13">
        <f>SUM(G13:H13)</f>
        <v>4729</v>
      </c>
      <c r="G13" s="13">
        <v>4729</v>
      </c>
      <c r="H13" s="13">
        <v>0</v>
      </c>
      <c r="I13" s="13">
        <f>SUM(J13:K13)</f>
        <v>3324</v>
      </c>
      <c r="J13" s="13">
        <v>3324</v>
      </c>
      <c r="K13" s="13">
        <v>0</v>
      </c>
      <c r="L13" s="13">
        <f>SUM(M13:N13)</f>
        <v>1115</v>
      </c>
      <c r="M13" s="13">
        <v>1115</v>
      </c>
      <c r="N13" s="13">
        <v>0</v>
      </c>
      <c r="O13" s="13"/>
    </row>
    <row r="14" spans="2:15" s="11" customFormat="1">
      <c r="B14" s="12" t="s">
        <v>11</v>
      </c>
      <c r="C14" s="13">
        <f>SUM(D14:E14)</f>
        <v>9776</v>
      </c>
      <c r="D14" s="13">
        <f>SUM(G14,J14,M14)</f>
        <v>9776</v>
      </c>
      <c r="E14" s="13">
        <f>SUM(H14,K14,N14)</f>
        <v>0</v>
      </c>
      <c r="F14" s="13">
        <f>SUM(G14:H14)</f>
        <v>4830</v>
      </c>
      <c r="G14" s="13">
        <v>4830</v>
      </c>
      <c r="H14" s="13">
        <v>0</v>
      </c>
      <c r="I14" s="13">
        <f>SUM(J14:K14)</f>
        <v>3704</v>
      </c>
      <c r="J14" s="13">
        <v>3704</v>
      </c>
      <c r="K14" s="13">
        <v>0</v>
      </c>
      <c r="L14" s="13">
        <f>SUM(M14:N14)</f>
        <v>1242</v>
      </c>
      <c r="M14" s="13">
        <v>1242</v>
      </c>
      <c r="N14" s="13">
        <v>0</v>
      </c>
      <c r="O14" s="13"/>
    </row>
    <row r="15" spans="2:15" s="11" customFormat="1" ht="4.5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1" customFormat="1">
      <c r="B16" s="14" t="s">
        <v>13</v>
      </c>
      <c r="C16" s="13">
        <f t="shared" ref="C16:N16" si="2">SUM(C17:C18)</f>
        <v>8011</v>
      </c>
      <c r="D16" s="13">
        <f t="shared" si="2"/>
        <v>4359</v>
      </c>
      <c r="E16" s="13">
        <f t="shared" si="2"/>
        <v>3652</v>
      </c>
      <c r="F16" s="13">
        <f t="shared" si="2"/>
        <v>6624</v>
      </c>
      <c r="G16" s="13">
        <f t="shared" si="2"/>
        <v>3006</v>
      </c>
      <c r="H16" s="13">
        <f t="shared" si="2"/>
        <v>3618</v>
      </c>
      <c r="I16" s="13">
        <f t="shared" si="2"/>
        <v>144</v>
      </c>
      <c r="J16" s="13">
        <f t="shared" si="2"/>
        <v>144</v>
      </c>
      <c r="K16" s="13">
        <f t="shared" si="2"/>
        <v>0</v>
      </c>
      <c r="L16" s="13">
        <f t="shared" si="2"/>
        <v>1243</v>
      </c>
      <c r="M16" s="13">
        <f t="shared" si="2"/>
        <v>1209</v>
      </c>
      <c r="N16" s="13">
        <f t="shared" si="2"/>
        <v>34</v>
      </c>
      <c r="O16" s="13"/>
    </row>
    <row r="17" spans="2:15" s="11" customFormat="1">
      <c r="B17" s="12" t="s">
        <v>10</v>
      </c>
      <c r="C17" s="13">
        <f>SUM(D17:E17)</f>
        <v>3824</v>
      </c>
      <c r="D17" s="13">
        <f>SUM(G17,J17,M17)</f>
        <v>2011</v>
      </c>
      <c r="E17" s="13">
        <f>SUM(H17,K17,N17)</f>
        <v>1813</v>
      </c>
      <c r="F17" s="13">
        <f>SUM(G17:H17)</f>
        <v>3229</v>
      </c>
      <c r="G17" s="13">
        <v>1426</v>
      </c>
      <c r="H17" s="13">
        <v>1803</v>
      </c>
      <c r="I17" s="13">
        <f>SUM(J17:K17)</f>
        <v>52</v>
      </c>
      <c r="J17" s="13">
        <v>52</v>
      </c>
      <c r="K17" s="13">
        <v>0</v>
      </c>
      <c r="L17" s="13">
        <f>SUM(M17:N17)</f>
        <v>543</v>
      </c>
      <c r="M17" s="13">
        <v>533</v>
      </c>
      <c r="N17" s="13">
        <v>10</v>
      </c>
      <c r="O17" s="13"/>
    </row>
    <row r="18" spans="2:15" s="11" customFormat="1">
      <c r="B18" s="12" t="s">
        <v>11</v>
      </c>
      <c r="C18" s="13">
        <f>SUM(D18:E18)</f>
        <v>4187</v>
      </c>
      <c r="D18" s="13">
        <f>SUM(G18,J18,M18)</f>
        <v>2348</v>
      </c>
      <c r="E18" s="13">
        <f>SUM(H18,K18,N18)</f>
        <v>1839</v>
      </c>
      <c r="F18" s="13">
        <f>SUM(G18:H18)</f>
        <v>3395</v>
      </c>
      <c r="G18" s="13">
        <v>1580</v>
      </c>
      <c r="H18" s="13">
        <v>1815</v>
      </c>
      <c r="I18" s="13">
        <f>SUM(J18:K18)</f>
        <v>92</v>
      </c>
      <c r="J18" s="13">
        <v>92</v>
      </c>
      <c r="K18" s="13">
        <v>0</v>
      </c>
      <c r="L18" s="13">
        <f>SUM(M18:N18)</f>
        <v>700</v>
      </c>
      <c r="M18" s="13">
        <v>676</v>
      </c>
      <c r="N18" s="13">
        <v>24</v>
      </c>
      <c r="O18" s="13"/>
    </row>
    <row r="19" spans="2:15" s="11" customFormat="1" ht="4.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1" customFormat="1">
      <c r="B20" s="12" t="s">
        <v>14</v>
      </c>
      <c r="C20" s="13">
        <f t="shared" ref="C20:N20" si="3">SUM(C21:C22)</f>
        <v>12689</v>
      </c>
      <c r="D20" s="13">
        <f t="shared" si="3"/>
        <v>3826</v>
      </c>
      <c r="E20" s="13">
        <f t="shared" si="3"/>
        <v>8863</v>
      </c>
      <c r="F20" s="13">
        <f t="shared" si="3"/>
        <v>11970</v>
      </c>
      <c r="G20" s="13">
        <f t="shared" si="3"/>
        <v>3233</v>
      </c>
      <c r="H20" s="13">
        <f t="shared" si="3"/>
        <v>8737</v>
      </c>
      <c r="I20" s="13">
        <f t="shared" si="3"/>
        <v>109</v>
      </c>
      <c r="J20" s="13">
        <f t="shared" si="3"/>
        <v>82</v>
      </c>
      <c r="K20" s="13">
        <f t="shared" si="3"/>
        <v>27</v>
      </c>
      <c r="L20" s="13">
        <f t="shared" si="3"/>
        <v>610</v>
      </c>
      <c r="M20" s="13">
        <f t="shared" si="3"/>
        <v>511</v>
      </c>
      <c r="N20" s="13">
        <f t="shared" si="3"/>
        <v>99</v>
      </c>
      <c r="O20" s="13"/>
    </row>
    <row r="21" spans="2:15" s="11" customFormat="1">
      <c r="B21" s="12" t="s">
        <v>10</v>
      </c>
      <c r="C21" s="13">
        <f>SUM(D21:E21)</f>
        <v>6391</v>
      </c>
      <c r="D21" s="13">
        <f>SUM(G21,J21,M21)</f>
        <v>1877</v>
      </c>
      <c r="E21" s="13">
        <f>SUM(H21,K21,N21)</f>
        <v>4514</v>
      </c>
      <c r="F21" s="13">
        <f>SUM(G21:H21)</f>
        <v>6072</v>
      </c>
      <c r="G21" s="13">
        <v>1621</v>
      </c>
      <c r="H21" s="13">
        <v>4451</v>
      </c>
      <c r="I21" s="13">
        <f>SUM(J21:K21)</f>
        <v>41</v>
      </c>
      <c r="J21" s="13">
        <v>32</v>
      </c>
      <c r="K21" s="13">
        <v>9</v>
      </c>
      <c r="L21" s="13">
        <f>SUM(M21:N21)</f>
        <v>278</v>
      </c>
      <c r="M21" s="13">
        <v>224</v>
      </c>
      <c r="N21" s="13">
        <v>54</v>
      </c>
      <c r="O21" s="13"/>
    </row>
    <row r="22" spans="2:15" s="11" customFormat="1" ht="12.75" customHeight="1">
      <c r="B22" s="12" t="s">
        <v>11</v>
      </c>
      <c r="C22" s="13">
        <f>SUM(D22:E22)</f>
        <v>6298</v>
      </c>
      <c r="D22" s="13">
        <f>SUM(G22,J22,M22)</f>
        <v>1949</v>
      </c>
      <c r="E22" s="13">
        <f>SUM(H22,K22,N22)</f>
        <v>4349</v>
      </c>
      <c r="F22" s="13">
        <f>SUM(G22:H22)</f>
        <v>5898</v>
      </c>
      <c r="G22" s="13">
        <v>1612</v>
      </c>
      <c r="H22" s="13">
        <v>4286</v>
      </c>
      <c r="I22" s="13">
        <f>SUM(J22:K22)</f>
        <v>68</v>
      </c>
      <c r="J22" s="13">
        <v>50</v>
      </c>
      <c r="K22" s="13">
        <v>18</v>
      </c>
      <c r="L22" s="13">
        <f>SUM(M22:N22)</f>
        <v>332</v>
      </c>
      <c r="M22" s="13">
        <v>287</v>
      </c>
      <c r="N22" s="13">
        <v>45</v>
      </c>
      <c r="O22" s="13"/>
    </row>
    <row r="23" spans="2:15" s="11" customFormat="1" ht="4.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1" customFormat="1">
      <c r="B24" s="12" t="s">
        <v>15</v>
      </c>
      <c r="C24" s="13">
        <f t="shared" ref="C24:N24" si="4">SUM(C25:C26)</f>
        <v>8734</v>
      </c>
      <c r="D24" s="13">
        <f t="shared" si="4"/>
        <v>5270</v>
      </c>
      <c r="E24" s="13">
        <f t="shared" si="4"/>
        <v>3464</v>
      </c>
      <c r="F24" s="13">
        <f t="shared" si="4"/>
        <v>8301</v>
      </c>
      <c r="G24" s="13">
        <f t="shared" si="4"/>
        <v>4837</v>
      </c>
      <c r="H24" s="13">
        <f t="shared" si="4"/>
        <v>3464</v>
      </c>
      <c r="I24" s="13">
        <f t="shared" si="4"/>
        <v>246</v>
      </c>
      <c r="J24" s="13">
        <f t="shared" si="4"/>
        <v>246</v>
      </c>
      <c r="K24" s="13">
        <f t="shared" si="4"/>
        <v>0</v>
      </c>
      <c r="L24" s="13">
        <f t="shared" si="4"/>
        <v>187</v>
      </c>
      <c r="M24" s="13">
        <f t="shared" si="4"/>
        <v>187</v>
      </c>
      <c r="N24" s="13">
        <f t="shared" si="4"/>
        <v>0</v>
      </c>
      <c r="O24" s="13"/>
    </row>
    <row r="25" spans="2:15" s="11" customFormat="1">
      <c r="B25" s="12" t="s">
        <v>10</v>
      </c>
      <c r="C25" s="13">
        <f>SUM(D25:E25)</f>
        <v>4373</v>
      </c>
      <c r="D25" s="13">
        <f>SUM(G25,J25,M25)</f>
        <v>2589</v>
      </c>
      <c r="E25" s="13">
        <f>SUM(H25,K25,N25)</f>
        <v>1784</v>
      </c>
      <c r="F25" s="13">
        <f>SUM(G25:H25)</f>
        <v>4204</v>
      </c>
      <c r="G25" s="13">
        <v>2420</v>
      </c>
      <c r="H25" s="13">
        <v>1784</v>
      </c>
      <c r="I25" s="13">
        <f>SUM(J25:K25)</f>
        <v>84</v>
      </c>
      <c r="J25" s="13">
        <v>84</v>
      </c>
      <c r="K25" s="13">
        <v>0</v>
      </c>
      <c r="L25" s="13">
        <f>SUM(M25:N25)</f>
        <v>85</v>
      </c>
      <c r="M25" s="13">
        <v>85</v>
      </c>
      <c r="N25" s="13">
        <v>0</v>
      </c>
      <c r="O25" s="13"/>
    </row>
    <row r="26" spans="2:15" s="11" customFormat="1">
      <c r="B26" s="12" t="s">
        <v>11</v>
      </c>
      <c r="C26" s="13">
        <f>SUM(D26:E26)</f>
        <v>4361</v>
      </c>
      <c r="D26" s="13">
        <f>SUM(G26,J26,M26)</f>
        <v>2681</v>
      </c>
      <c r="E26" s="13">
        <f>SUM(H26,K26,N26)</f>
        <v>1680</v>
      </c>
      <c r="F26" s="13">
        <f>SUM(G26:H26)</f>
        <v>4097</v>
      </c>
      <c r="G26" s="13">
        <v>2417</v>
      </c>
      <c r="H26" s="13">
        <v>1680</v>
      </c>
      <c r="I26" s="13">
        <f>SUM(J26:K26)</f>
        <v>162</v>
      </c>
      <c r="J26" s="13">
        <v>162</v>
      </c>
      <c r="K26" s="13">
        <v>0</v>
      </c>
      <c r="L26" s="13">
        <f>SUM(M26:N26)</f>
        <v>102</v>
      </c>
      <c r="M26" s="13">
        <v>102</v>
      </c>
      <c r="N26" s="13">
        <v>0</v>
      </c>
      <c r="O26" s="13"/>
    </row>
    <row r="27" spans="2:15" s="11" customFormat="1" ht="4.5" customHeigh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s="11" customFormat="1">
      <c r="B28" s="14" t="s">
        <v>16</v>
      </c>
      <c r="C28" s="13">
        <f t="shared" ref="C28:N28" si="5">SUM(C29:C30)</f>
        <v>6142</v>
      </c>
      <c r="D28" s="13">
        <f t="shared" si="5"/>
        <v>3889</v>
      </c>
      <c r="E28" s="13">
        <f t="shared" si="5"/>
        <v>2253</v>
      </c>
      <c r="F28" s="13">
        <f t="shared" si="5"/>
        <v>5145</v>
      </c>
      <c r="G28" s="13">
        <f t="shared" si="5"/>
        <v>3110</v>
      </c>
      <c r="H28" s="13">
        <f t="shared" si="5"/>
        <v>2035</v>
      </c>
      <c r="I28" s="13">
        <f t="shared" si="5"/>
        <v>23</v>
      </c>
      <c r="J28" s="13">
        <f t="shared" si="5"/>
        <v>0</v>
      </c>
      <c r="K28" s="13">
        <f t="shared" si="5"/>
        <v>23</v>
      </c>
      <c r="L28" s="13">
        <f t="shared" si="5"/>
        <v>974</v>
      </c>
      <c r="M28" s="13">
        <f t="shared" si="5"/>
        <v>779</v>
      </c>
      <c r="N28" s="13">
        <f t="shared" si="5"/>
        <v>195</v>
      </c>
      <c r="O28" s="13"/>
    </row>
    <row r="29" spans="2:15" s="11" customFormat="1">
      <c r="B29" s="12" t="s">
        <v>10</v>
      </c>
      <c r="C29" s="13">
        <f>SUM(D29:E29)</f>
        <v>3038</v>
      </c>
      <c r="D29" s="13">
        <f>SUM(G29,J29,M29)</f>
        <v>1878</v>
      </c>
      <c r="E29" s="13">
        <f>SUM(H29,K29,N29)</f>
        <v>1160</v>
      </c>
      <c r="F29" s="13">
        <f>SUM(G29:H29)</f>
        <v>2594</v>
      </c>
      <c r="G29" s="13">
        <v>1537</v>
      </c>
      <c r="H29" s="13">
        <v>1057</v>
      </c>
      <c r="I29" s="13">
        <f>SUM(J29:K29)</f>
        <v>11</v>
      </c>
      <c r="J29" s="13">
        <v>0</v>
      </c>
      <c r="K29" s="13">
        <v>11</v>
      </c>
      <c r="L29" s="13">
        <f>SUM(M29:N29)</f>
        <v>433</v>
      </c>
      <c r="M29" s="13">
        <v>341</v>
      </c>
      <c r="N29" s="13">
        <v>92</v>
      </c>
      <c r="O29" s="13"/>
    </row>
    <row r="30" spans="2:15" s="11" customFormat="1">
      <c r="B30" s="12" t="s">
        <v>11</v>
      </c>
      <c r="C30" s="13">
        <f>SUM(D30:E30)</f>
        <v>3104</v>
      </c>
      <c r="D30" s="13">
        <f>SUM(G30,J30,M30)</f>
        <v>2011</v>
      </c>
      <c r="E30" s="13">
        <f>SUM(H30,K30,N30)</f>
        <v>1093</v>
      </c>
      <c r="F30" s="13">
        <f>SUM(G30:H30)</f>
        <v>2551</v>
      </c>
      <c r="G30" s="13">
        <v>1573</v>
      </c>
      <c r="H30" s="13">
        <v>978</v>
      </c>
      <c r="I30" s="13">
        <f>SUM(J30:K30)</f>
        <v>12</v>
      </c>
      <c r="J30" s="13">
        <v>0</v>
      </c>
      <c r="K30" s="13">
        <v>12</v>
      </c>
      <c r="L30" s="13">
        <f>SUM(M30:N30)</f>
        <v>541</v>
      </c>
      <c r="M30" s="13">
        <v>438</v>
      </c>
      <c r="N30" s="13">
        <v>103</v>
      </c>
      <c r="O30" s="13"/>
    </row>
    <row r="31" spans="2:15" s="11" customFormat="1" ht="4.5" customHeigh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s="11" customFormat="1">
      <c r="B32" s="14" t="s">
        <v>17</v>
      </c>
      <c r="C32" s="13">
        <f t="shared" ref="C32:N32" si="6">SUM(C33:C34)</f>
        <v>15224</v>
      </c>
      <c r="D32" s="13">
        <f t="shared" si="6"/>
        <v>7479</v>
      </c>
      <c r="E32" s="13">
        <f t="shared" si="6"/>
        <v>7745</v>
      </c>
      <c r="F32" s="13">
        <f t="shared" si="6"/>
        <v>13673</v>
      </c>
      <c r="G32" s="13">
        <f t="shared" si="6"/>
        <v>6061</v>
      </c>
      <c r="H32" s="13">
        <f t="shared" si="6"/>
        <v>7612</v>
      </c>
      <c r="I32" s="13">
        <f t="shared" si="6"/>
        <v>671</v>
      </c>
      <c r="J32" s="13">
        <f t="shared" si="6"/>
        <v>570</v>
      </c>
      <c r="K32" s="13">
        <f t="shared" si="6"/>
        <v>101</v>
      </c>
      <c r="L32" s="13">
        <f>SUM(L33:L34)</f>
        <v>880</v>
      </c>
      <c r="M32" s="13">
        <f t="shared" si="6"/>
        <v>848</v>
      </c>
      <c r="N32" s="13">
        <f t="shared" si="6"/>
        <v>32</v>
      </c>
      <c r="O32" s="13"/>
    </row>
    <row r="33" spans="2:15" s="11" customFormat="1">
      <c r="B33" s="12" t="s">
        <v>10</v>
      </c>
      <c r="C33" s="13">
        <f>SUM(D33:E33)</f>
        <v>7546</v>
      </c>
      <c r="D33" s="13">
        <f>SUM(G33,J33,M33)</f>
        <v>3649</v>
      </c>
      <c r="E33" s="13">
        <f>SUM(H33,K33,N33)</f>
        <v>3897</v>
      </c>
      <c r="F33" s="13">
        <f>SUM(G33:H33)</f>
        <v>6880</v>
      </c>
      <c r="G33" s="13">
        <v>3041</v>
      </c>
      <c r="H33" s="13">
        <v>3839</v>
      </c>
      <c r="I33" s="13">
        <f>SUM(J33:K33)</f>
        <v>328</v>
      </c>
      <c r="J33" s="13">
        <v>281</v>
      </c>
      <c r="K33" s="13">
        <v>47</v>
      </c>
      <c r="L33" s="13">
        <f>M33+N33</f>
        <v>338</v>
      </c>
      <c r="M33" s="13">
        <v>327</v>
      </c>
      <c r="N33" s="13">
        <v>11</v>
      </c>
      <c r="O33" s="13"/>
    </row>
    <row r="34" spans="2:15" s="11" customFormat="1">
      <c r="B34" s="12" t="s">
        <v>11</v>
      </c>
      <c r="C34" s="13">
        <f>SUM(D34:E34)</f>
        <v>7678</v>
      </c>
      <c r="D34" s="13">
        <f>SUM(G34,J34,M34)</f>
        <v>3830</v>
      </c>
      <c r="E34" s="13">
        <f>SUM(H34,K34,N34)</f>
        <v>3848</v>
      </c>
      <c r="F34" s="13">
        <f>SUM(G34:H34)</f>
        <v>6793</v>
      </c>
      <c r="G34" s="13">
        <v>3020</v>
      </c>
      <c r="H34" s="13">
        <v>3773</v>
      </c>
      <c r="I34" s="13">
        <f>SUM(J34:K34)</f>
        <v>343</v>
      </c>
      <c r="J34" s="13">
        <v>289</v>
      </c>
      <c r="K34" s="13">
        <v>54</v>
      </c>
      <c r="L34" s="13">
        <f>SUM(M34:N34)</f>
        <v>542</v>
      </c>
      <c r="M34" s="13">
        <v>521</v>
      </c>
      <c r="N34" s="13">
        <v>21</v>
      </c>
      <c r="O34" s="13"/>
    </row>
    <row r="35" spans="2:15" s="11" customFormat="1" ht="4.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11" customFormat="1">
      <c r="B36" s="14" t="s">
        <v>18</v>
      </c>
      <c r="C36" s="13">
        <f t="shared" ref="C36:N36" si="7">SUM(C37:C38)</f>
        <v>5744</v>
      </c>
      <c r="D36" s="13">
        <f t="shared" si="7"/>
        <v>1559</v>
      </c>
      <c r="E36" s="13">
        <f t="shared" si="7"/>
        <v>4185</v>
      </c>
      <c r="F36" s="13">
        <f t="shared" si="7"/>
        <v>5491</v>
      </c>
      <c r="G36" s="13">
        <f t="shared" si="7"/>
        <v>1348</v>
      </c>
      <c r="H36" s="13">
        <f t="shared" si="7"/>
        <v>4143</v>
      </c>
      <c r="I36" s="13">
        <f t="shared" si="7"/>
        <v>3</v>
      </c>
      <c r="J36" s="13">
        <f t="shared" si="7"/>
        <v>3</v>
      </c>
      <c r="K36" s="13">
        <f t="shared" si="7"/>
        <v>0</v>
      </c>
      <c r="L36" s="13">
        <f t="shared" si="7"/>
        <v>250</v>
      </c>
      <c r="M36" s="13">
        <f t="shared" si="7"/>
        <v>208</v>
      </c>
      <c r="N36" s="13">
        <f t="shared" si="7"/>
        <v>42</v>
      </c>
      <c r="O36" s="13"/>
    </row>
    <row r="37" spans="2:15" s="11" customFormat="1">
      <c r="B37" s="12" t="s">
        <v>10</v>
      </c>
      <c r="C37" s="13">
        <f>SUM(D37:E37)</f>
        <v>2914</v>
      </c>
      <c r="D37" s="13">
        <f>SUM(G37,J37,M37)</f>
        <v>716</v>
      </c>
      <c r="E37" s="13">
        <f>SUM(H37,K37,N37)</f>
        <v>2198</v>
      </c>
      <c r="F37" s="13">
        <f>SUM(G37:H37)</f>
        <v>2786</v>
      </c>
      <c r="G37" s="13">
        <v>610</v>
      </c>
      <c r="H37" s="13">
        <v>2176</v>
      </c>
      <c r="I37" s="13">
        <f>SUM(J37:K37)</f>
        <v>0</v>
      </c>
      <c r="J37" s="13">
        <v>0</v>
      </c>
      <c r="K37" s="13">
        <v>0</v>
      </c>
      <c r="L37" s="13">
        <f>SUM(M37:N37)</f>
        <v>128</v>
      </c>
      <c r="M37" s="13">
        <v>106</v>
      </c>
      <c r="N37" s="13">
        <v>22</v>
      </c>
      <c r="O37" s="13"/>
    </row>
    <row r="38" spans="2:15" s="11" customFormat="1">
      <c r="B38" s="12" t="s">
        <v>11</v>
      </c>
      <c r="C38" s="13">
        <f>SUM(D38:E38)</f>
        <v>2830</v>
      </c>
      <c r="D38" s="13">
        <f>SUM(G38,J38,M38)</f>
        <v>843</v>
      </c>
      <c r="E38" s="13">
        <f>SUM(H38,K38,N38)</f>
        <v>1987</v>
      </c>
      <c r="F38" s="13">
        <f>SUM(G38:H38)</f>
        <v>2705</v>
      </c>
      <c r="G38" s="13">
        <v>738</v>
      </c>
      <c r="H38" s="13">
        <v>1967</v>
      </c>
      <c r="I38" s="13">
        <f>SUM(J38:K38)</f>
        <v>3</v>
      </c>
      <c r="J38" s="13">
        <v>3</v>
      </c>
      <c r="K38" s="13">
        <v>0</v>
      </c>
      <c r="L38" s="13">
        <f>SUM(M38:N38)</f>
        <v>122</v>
      </c>
      <c r="M38" s="13">
        <v>102</v>
      </c>
      <c r="N38" s="13">
        <v>20</v>
      </c>
      <c r="O38" s="13"/>
    </row>
    <row r="39" spans="2:15" s="11" customFormat="1" ht="4.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11" customFormat="1">
      <c r="B40" s="14" t="s">
        <v>19</v>
      </c>
      <c r="C40" s="13">
        <f t="shared" ref="C40:N40" si="8">SUM(C41:C42)</f>
        <v>11918</v>
      </c>
      <c r="D40" s="13">
        <f t="shared" si="8"/>
        <v>7504</v>
      </c>
      <c r="E40" s="13">
        <f t="shared" si="8"/>
        <v>4414</v>
      </c>
      <c r="F40" s="13">
        <f t="shared" si="8"/>
        <v>9818</v>
      </c>
      <c r="G40" s="13">
        <f t="shared" si="8"/>
        <v>5529</v>
      </c>
      <c r="H40" s="13">
        <f t="shared" si="8"/>
        <v>4289</v>
      </c>
      <c r="I40" s="13">
        <f t="shared" si="8"/>
        <v>936</v>
      </c>
      <c r="J40" s="13">
        <f t="shared" si="8"/>
        <v>936</v>
      </c>
      <c r="K40" s="13">
        <f t="shared" si="8"/>
        <v>0</v>
      </c>
      <c r="L40" s="13">
        <f t="shared" si="8"/>
        <v>1164</v>
      </c>
      <c r="M40" s="13">
        <f t="shared" si="8"/>
        <v>1039</v>
      </c>
      <c r="N40" s="13">
        <f t="shared" si="8"/>
        <v>125</v>
      </c>
      <c r="O40" s="13"/>
    </row>
    <row r="41" spans="2:15" s="11" customFormat="1">
      <c r="B41" s="12" t="s">
        <v>10</v>
      </c>
      <c r="C41" s="13">
        <f>SUM(D41:E41)</f>
        <v>5578</v>
      </c>
      <c r="D41" s="13">
        <f>SUM(G41,J41,M41)</f>
        <v>3407</v>
      </c>
      <c r="E41" s="13">
        <f>SUM(H41,K41,N41)</f>
        <v>2171</v>
      </c>
      <c r="F41" s="13">
        <f>SUM(G41:H41)</f>
        <v>4658</v>
      </c>
      <c r="G41" s="13">
        <v>2543</v>
      </c>
      <c r="H41" s="13">
        <v>2115</v>
      </c>
      <c r="I41" s="13">
        <f>SUM(J41:K41)</f>
        <v>423</v>
      </c>
      <c r="J41" s="13">
        <v>423</v>
      </c>
      <c r="K41" s="13">
        <v>0</v>
      </c>
      <c r="L41" s="13">
        <f>SUM(M41:N41)</f>
        <v>497</v>
      </c>
      <c r="M41" s="13">
        <v>441</v>
      </c>
      <c r="N41" s="13">
        <v>56</v>
      </c>
      <c r="O41" s="13"/>
    </row>
    <row r="42" spans="2:15" s="11" customFormat="1">
      <c r="B42" s="12" t="s">
        <v>11</v>
      </c>
      <c r="C42" s="13">
        <f>SUM(D42:E42)</f>
        <v>6340</v>
      </c>
      <c r="D42" s="13">
        <f>SUM(G42,J42,M42)</f>
        <v>4097</v>
      </c>
      <c r="E42" s="13">
        <f>SUM(H42,K42,N42)</f>
        <v>2243</v>
      </c>
      <c r="F42" s="13">
        <f>SUM(G42:H42)</f>
        <v>5160</v>
      </c>
      <c r="G42" s="13">
        <v>2986</v>
      </c>
      <c r="H42" s="13">
        <v>2174</v>
      </c>
      <c r="I42" s="13">
        <f>SUM(J42:K42)</f>
        <v>513</v>
      </c>
      <c r="J42" s="13">
        <v>513</v>
      </c>
      <c r="K42" s="13">
        <v>0</v>
      </c>
      <c r="L42" s="13">
        <f>SUM(M42:N42)</f>
        <v>667</v>
      </c>
      <c r="M42" s="13">
        <v>598</v>
      </c>
      <c r="N42" s="13">
        <v>69</v>
      </c>
      <c r="O42" s="13"/>
    </row>
    <row r="43" spans="2:15" s="11" customFormat="1" ht="4.5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s="11" customFormat="1">
      <c r="B44" s="12" t="s">
        <v>20</v>
      </c>
      <c r="C44" s="13">
        <f t="shared" ref="C44:E46" si="9">SUM(F44,I44,L44)</f>
        <v>3515</v>
      </c>
      <c r="D44" s="13">
        <f t="shared" si="9"/>
        <v>2200</v>
      </c>
      <c r="E44" s="13">
        <f t="shared" si="9"/>
        <v>1315</v>
      </c>
      <c r="F44" s="13">
        <f t="shared" ref="F44:N44" si="10">SUM(F45:F46)</f>
        <v>3074</v>
      </c>
      <c r="G44" s="13">
        <f t="shared" si="10"/>
        <v>1759</v>
      </c>
      <c r="H44" s="13">
        <f t="shared" si="10"/>
        <v>1315</v>
      </c>
      <c r="I44" s="13">
        <f t="shared" si="10"/>
        <v>91</v>
      </c>
      <c r="J44" s="13">
        <f t="shared" si="10"/>
        <v>91</v>
      </c>
      <c r="K44" s="13">
        <f t="shared" si="10"/>
        <v>0</v>
      </c>
      <c r="L44" s="13">
        <f t="shared" si="10"/>
        <v>350</v>
      </c>
      <c r="M44" s="13">
        <f t="shared" si="10"/>
        <v>350</v>
      </c>
      <c r="N44" s="13">
        <f t="shared" si="10"/>
        <v>0</v>
      </c>
      <c r="O44" s="13"/>
    </row>
    <row r="45" spans="2:15" s="11" customFormat="1">
      <c r="B45" s="12" t="s">
        <v>10</v>
      </c>
      <c r="C45" s="13">
        <f t="shared" si="9"/>
        <v>1769</v>
      </c>
      <c r="D45" s="13">
        <f t="shared" si="9"/>
        <v>1105</v>
      </c>
      <c r="E45" s="13">
        <f t="shared" si="9"/>
        <v>664</v>
      </c>
      <c r="F45" s="13">
        <f>SUM(G45:H45)</f>
        <v>1565</v>
      </c>
      <c r="G45" s="13">
        <v>901</v>
      </c>
      <c r="H45" s="13">
        <v>664</v>
      </c>
      <c r="I45" s="13">
        <f>SUM(J45:K45)</f>
        <v>47</v>
      </c>
      <c r="J45" s="13">
        <v>47</v>
      </c>
      <c r="K45" s="13">
        <v>0</v>
      </c>
      <c r="L45" s="13">
        <f>SUM(M45:N45)</f>
        <v>157</v>
      </c>
      <c r="M45" s="13">
        <v>157</v>
      </c>
      <c r="N45" s="13">
        <v>0</v>
      </c>
      <c r="O45" s="13"/>
    </row>
    <row r="46" spans="2:15" s="11" customFormat="1">
      <c r="B46" s="12" t="s">
        <v>11</v>
      </c>
      <c r="C46" s="13">
        <f t="shared" si="9"/>
        <v>1746</v>
      </c>
      <c r="D46" s="13">
        <f t="shared" si="9"/>
        <v>1095</v>
      </c>
      <c r="E46" s="13">
        <f t="shared" si="9"/>
        <v>651</v>
      </c>
      <c r="F46" s="13">
        <f>SUM(G46:H46)</f>
        <v>1509</v>
      </c>
      <c r="G46" s="13">
        <v>858</v>
      </c>
      <c r="H46" s="13">
        <v>651</v>
      </c>
      <c r="I46" s="13">
        <f>SUM(J46:K46)</f>
        <v>44</v>
      </c>
      <c r="J46" s="13">
        <v>44</v>
      </c>
      <c r="K46" s="13">
        <v>0</v>
      </c>
      <c r="L46" s="13">
        <f>SUM(M46:N46)</f>
        <v>193</v>
      </c>
      <c r="M46" s="13">
        <v>193</v>
      </c>
      <c r="N46" s="13">
        <v>0</v>
      </c>
      <c r="O46" s="13"/>
    </row>
    <row r="47" spans="2:15" s="11" customFormat="1" ht="4.5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s="11" customFormat="1">
      <c r="B48" s="14" t="s">
        <v>21</v>
      </c>
      <c r="C48" s="13">
        <f t="shared" ref="C48:E50" si="11">SUM(F48,I48,L48)</f>
        <v>8371</v>
      </c>
      <c r="D48" s="13">
        <f t="shared" si="11"/>
        <v>4206</v>
      </c>
      <c r="E48" s="13">
        <f t="shared" si="11"/>
        <v>4165</v>
      </c>
      <c r="F48" s="13">
        <f t="shared" ref="F48:N48" si="12">SUM(F49:F50)</f>
        <v>7430</v>
      </c>
      <c r="G48" s="13">
        <f t="shared" si="12"/>
        <v>3265</v>
      </c>
      <c r="H48" s="13">
        <f t="shared" si="12"/>
        <v>4165</v>
      </c>
      <c r="I48" s="13">
        <f t="shared" si="12"/>
        <v>224</v>
      </c>
      <c r="J48" s="13">
        <f t="shared" si="12"/>
        <v>224</v>
      </c>
      <c r="K48" s="13">
        <f t="shared" si="12"/>
        <v>0</v>
      </c>
      <c r="L48" s="13">
        <f t="shared" si="12"/>
        <v>717</v>
      </c>
      <c r="M48" s="13">
        <f t="shared" si="12"/>
        <v>717</v>
      </c>
      <c r="N48" s="13">
        <f t="shared" si="12"/>
        <v>0</v>
      </c>
      <c r="O48" s="13"/>
    </row>
    <row r="49" spans="2:15" s="11" customFormat="1">
      <c r="B49" s="12" t="s">
        <v>10</v>
      </c>
      <c r="C49" s="13">
        <f t="shared" si="11"/>
        <v>4226</v>
      </c>
      <c r="D49" s="13">
        <f t="shared" si="11"/>
        <v>2012</v>
      </c>
      <c r="E49" s="13">
        <f t="shared" si="11"/>
        <v>2214</v>
      </c>
      <c r="F49" s="13">
        <f>SUM(G49:H49)</f>
        <v>3816</v>
      </c>
      <c r="G49" s="13">
        <v>1602</v>
      </c>
      <c r="H49" s="13">
        <v>2214</v>
      </c>
      <c r="I49" s="13">
        <f>SUM(J49:K49)</f>
        <v>96</v>
      </c>
      <c r="J49" s="13">
        <v>96</v>
      </c>
      <c r="K49" s="13">
        <v>0</v>
      </c>
      <c r="L49" s="13">
        <f>SUM(M49:N49)</f>
        <v>314</v>
      </c>
      <c r="M49" s="13">
        <v>314</v>
      </c>
      <c r="N49" s="13">
        <v>0</v>
      </c>
      <c r="O49" s="13"/>
    </row>
    <row r="50" spans="2:15" s="11" customFormat="1">
      <c r="B50" s="12" t="s">
        <v>11</v>
      </c>
      <c r="C50" s="13">
        <f t="shared" si="11"/>
        <v>4145</v>
      </c>
      <c r="D50" s="13">
        <f t="shared" si="11"/>
        <v>2194</v>
      </c>
      <c r="E50" s="13">
        <f t="shared" si="11"/>
        <v>1951</v>
      </c>
      <c r="F50" s="13">
        <f>SUM(G50:H50)</f>
        <v>3614</v>
      </c>
      <c r="G50" s="13">
        <v>1663</v>
      </c>
      <c r="H50" s="13">
        <v>1951</v>
      </c>
      <c r="I50" s="13">
        <f>SUM(J50:K50)</f>
        <v>128</v>
      </c>
      <c r="J50" s="13">
        <v>128</v>
      </c>
      <c r="K50" s="13">
        <v>0</v>
      </c>
      <c r="L50" s="13">
        <f>SUM(M50:N50)</f>
        <v>403</v>
      </c>
      <c r="M50" s="13">
        <v>403</v>
      </c>
      <c r="N50" s="13">
        <v>0</v>
      </c>
      <c r="O50" s="13"/>
    </row>
    <row r="51" spans="2:15" s="11" customFormat="1" ht="4.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s="11" customFormat="1">
      <c r="B52" s="14" t="s">
        <v>22</v>
      </c>
      <c r="C52" s="13">
        <f t="shared" ref="C52:E54" si="13">SUM(F52,I52,L52)</f>
        <v>24768</v>
      </c>
      <c r="D52" s="13">
        <f t="shared" si="13"/>
        <v>19975</v>
      </c>
      <c r="E52" s="13">
        <f t="shared" si="13"/>
        <v>4793</v>
      </c>
      <c r="F52" s="13">
        <f t="shared" ref="F52:N52" si="14">SUM(F53:F54)</f>
        <v>18314</v>
      </c>
      <c r="G52" s="13">
        <f t="shared" si="14"/>
        <v>13971</v>
      </c>
      <c r="H52" s="13">
        <f t="shared" si="14"/>
        <v>4343</v>
      </c>
      <c r="I52" s="13">
        <f t="shared" si="14"/>
        <v>5528</v>
      </c>
      <c r="J52" s="13">
        <f t="shared" si="14"/>
        <v>5292</v>
      </c>
      <c r="K52" s="13">
        <f t="shared" si="14"/>
        <v>236</v>
      </c>
      <c r="L52" s="13">
        <f t="shared" si="14"/>
        <v>926</v>
      </c>
      <c r="M52" s="13">
        <f t="shared" si="14"/>
        <v>712</v>
      </c>
      <c r="N52" s="13">
        <f t="shared" si="14"/>
        <v>214</v>
      </c>
      <c r="O52" s="13"/>
    </row>
    <row r="53" spans="2:15" s="11" customFormat="1">
      <c r="B53" s="12" t="s">
        <v>10</v>
      </c>
      <c r="C53" s="13">
        <f t="shared" si="13"/>
        <v>11636</v>
      </c>
      <c r="D53" s="13">
        <f t="shared" si="13"/>
        <v>9366</v>
      </c>
      <c r="E53" s="13">
        <f t="shared" si="13"/>
        <v>2270</v>
      </c>
      <c r="F53" s="13">
        <f>SUM(G53:H53)</f>
        <v>8606</v>
      </c>
      <c r="G53" s="13">
        <v>6532</v>
      </c>
      <c r="H53" s="13">
        <v>2074</v>
      </c>
      <c r="I53" s="13">
        <f>SUM(J53:K53)</f>
        <v>2660</v>
      </c>
      <c r="J53" s="13">
        <v>2536</v>
      </c>
      <c r="K53" s="13">
        <v>124</v>
      </c>
      <c r="L53" s="13">
        <f>SUM(M53:N53)</f>
        <v>370</v>
      </c>
      <c r="M53" s="13">
        <v>298</v>
      </c>
      <c r="N53" s="13">
        <v>72</v>
      </c>
      <c r="O53" s="13"/>
    </row>
    <row r="54" spans="2:15" s="11" customFormat="1">
      <c r="B54" s="12" t="s">
        <v>11</v>
      </c>
      <c r="C54" s="13">
        <f t="shared" si="13"/>
        <v>13132</v>
      </c>
      <c r="D54" s="13">
        <f t="shared" si="13"/>
        <v>10609</v>
      </c>
      <c r="E54" s="13">
        <f t="shared" si="13"/>
        <v>2523</v>
      </c>
      <c r="F54" s="13">
        <f>SUM(G54:H54)</f>
        <v>9708</v>
      </c>
      <c r="G54" s="13">
        <v>7439</v>
      </c>
      <c r="H54" s="13">
        <v>2269</v>
      </c>
      <c r="I54" s="13">
        <f>SUM(J54:K54)</f>
        <v>2868</v>
      </c>
      <c r="J54" s="13">
        <v>2756</v>
      </c>
      <c r="K54" s="13">
        <v>112</v>
      </c>
      <c r="L54" s="13">
        <f>SUM(M54:N54)</f>
        <v>556</v>
      </c>
      <c r="M54" s="13">
        <v>414</v>
      </c>
      <c r="N54" s="13">
        <v>142</v>
      </c>
      <c r="O54" s="13"/>
    </row>
    <row r="55" spans="2:15" s="11" customFormat="1" ht="4.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11" customFormat="1">
      <c r="B56" s="12" t="s">
        <v>23</v>
      </c>
      <c r="C56" s="13">
        <f t="shared" ref="C56:E58" si="15">SUM(F56,I56,L56)</f>
        <v>49963</v>
      </c>
      <c r="D56" s="13">
        <f t="shared" si="15"/>
        <v>45325</v>
      </c>
      <c r="E56" s="13">
        <f t="shared" si="15"/>
        <v>4638</v>
      </c>
      <c r="F56" s="13">
        <f t="shared" ref="F56:N56" si="16">SUM(F57:F58)</f>
        <v>37365</v>
      </c>
      <c r="G56" s="13">
        <f t="shared" si="16"/>
        <v>33216</v>
      </c>
      <c r="H56" s="13">
        <f t="shared" si="16"/>
        <v>4149</v>
      </c>
      <c r="I56" s="13">
        <f t="shared" si="16"/>
        <v>9886</v>
      </c>
      <c r="J56" s="13">
        <f t="shared" si="16"/>
        <v>9689</v>
      </c>
      <c r="K56" s="13">
        <f t="shared" si="16"/>
        <v>197</v>
      </c>
      <c r="L56" s="13">
        <f t="shared" si="16"/>
        <v>2712</v>
      </c>
      <c r="M56" s="13">
        <f t="shared" si="16"/>
        <v>2420</v>
      </c>
      <c r="N56" s="13">
        <f t="shared" si="16"/>
        <v>292</v>
      </c>
      <c r="O56" s="13"/>
    </row>
    <row r="57" spans="2:15" s="11" customFormat="1">
      <c r="B57" s="12" t="s">
        <v>10</v>
      </c>
      <c r="C57" s="13">
        <f t="shared" si="15"/>
        <v>24392</v>
      </c>
      <c r="D57" s="13">
        <f t="shared" si="15"/>
        <v>22051</v>
      </c>
      <c r="E57" s="13">
        <f t="shared" si="15"/>
        <v>2341</v>
      </c>
      <c r="F57" s="13">
        <f>SUM(G57:H57)</f>
        <v>18438</v>
      </c>
      <c r="G57" s="13">
        <v>16337</v>
      </c>
      <c r="H57" s="13">
        <v>2101</v>
      </c>
      <c r="I57" s="13">
        <f>SUM(J57:K57)</f>
        <v>4693</v>
      </c>
      <c r="J57" s="13">
        <v>4596</v>
      </c>
      <c r="K57" s="13">
        <v>97</v>
      </c>
      <c r="L57" s="13">
        <f>SUM(M57:N57)</f>
        <v>1261</v>
      </c>
      <c r="M57" s="13">
        <v>1118</v>
      </c>
      <c r="N57" s="13">
        <v>143</v>
      </c>
      <c r="O57" s="13"/>
    </row>
    <row r="58" spans="2:15" s="11" customFormat="1">
      <c r="B58" s="12" t="s">
        <v>11</v>
      </c>
      <c r="C58" s="13">
        <f t="shared" si="15"/>
        <v>25571</v>
      </c>
      <c r="D58" s="13">
        <f t="shared" si="15"/>
        <v>23274</v>
      </c>
      <c r="E58" s="13">
        <f t="shared" si="15"/>
        <v>2297</v>
      </c>
      <c r="F58" s="13">
        <f>SUM(G58:H58)</f>
        <v>18927</v>
      </c>
      <c r="G58" s="13">
        <v>16879</v>
      </c>
      <c r="H58" s="13">
        <v>2048</v>
      </c>
      <c r="I58" s="13">
        <f>SUM(J58:K58)</f>
        <v>5193</v>
      </c>
      <c r="J58" s="13">
        <v>5093</v>
      </c>
      <c r="K58" s="13">
        <v>100</v>
      </c>
      <c r="L58" s="13">
        <f>SUM(M58:N58)</f>
        <v>1451</v>
      </c>
      <c r="M58" s="13">
        <v>1302</v>
      </c>
      <c r="N58" s="13">
        <v>149</v>
      </c>
      <c r="O58" s="13"/>
    </row>
    <row r="59" spans="2:15" s="11" customFormat="1" ht="4.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s="11" customFormat="1">
      <c r="B60" s="14" t="s">
        <v>24</v>
      </c>
      <c r="C60" s="13">
        <f t="shared" ref="C60:E62" si="17">SUM(F60,I60,L60)</f>
        <v>2118</v>
      </c>
      <c r="D60" s="13">
        <f t="shared" si="17"/>
        <v>1496</v>
      </c>
      <c r="E60" s="13">
        <f t="shared" si="17"/>
        <v>622</v>
      </c>
      <c r="F60" s="13">
        <f t="shared" ref="F60:N60" si="18">SUM(F61:F62)</f>
        <v>1876</v>
      </c>
      <c r="G60" s="13">
        <f t="shared" si="18"/>
        <v>1254</v>
      </c>
      <c r="H60" s="13">
        <f t="shared" si="18"/>
        <v>622</v>
      </c>
      <c r="I60" s="13">
        <f t="shared" si="18"/>
        <v>0</v>
      </c>
      <c r="J60" s="13">
        <f t="shared" si="18"/>
        <v>0</v>
      </c>
      <c r="K60" s="13">
        <f t="shared" si="18"/>
        <v>0</v>
      </c>
      <c r="L60" s="13">
        <f t="shared" si="18"/>
        <v>242</v>
      </c>
      <c r="M60" s="13">
        <f t="shared" si="18"/>
        <v>242</v>
      </c>
      <c r="N60" s="13">
        <f t="shared" si="18"/>
        <v>0</v>
      </c>
      <c r="O60" s="13"/>
    </row>
    <row r="61" spans="2:15" s="11" customFormat="1">
      <c r="B61" s="12" t="s">
        <v>10</v>
      </c>
      <c r="C61" s="13">
        <f t="shared" si="17"/>
        <v>1022</v>
      </c>
      <c r="D61" s="13">
        <f t="shared" si="17"/>
        <v>710</v>
      </c>
      <c r="E61" s="13">
        <f t="shared" si="17"/>
        <v>312</v>
      </c>
      <c r="F61" s="13">
        <f>SUM(G61:H61)</f>
        <v>919</v>
      </c>
      <c r="G61" s="13">
        <v>607</v>
      </c>
      <c r="H61" s="13">
        <v>312</v>
      </c>
      <c r="I61" s="13">
        <f>SUM(J61:K61)</f>
        <v>0</v>
      </c>
      <c r="J61" s="13">
        <v>0</v>
      </c>
      <c r="K61" s="13">
        <v>0</v>
      </c>
      <c r="L61" s="13">
        <f>SUM(M61:N61)</f>
        <v>103</v>
      </c>
      <c r="M61" s="13">
        <v>103</v>
      </c>
      <c r="N61" s="13">
        <v>0</v>
      </c>
      <c r="O61" s="13"/>
    </row>
    <row r="62" spans="2:15" s="11" customFormat="1">
      <c r="B62" s="12" t="s">
        <v>11</v>
      </c>
      <c r="C62" s="13">
        <f t="shared" si="17"/>
        <v>1096</v>
      </c>
      <c r="D62" s="13">
        <f t="shared" si="17"/>
        <v>786</v>
      </c>
      <c r="E62" s="13">
        <f t="shared" si="17"/>
        <v>310</v>
      </c>
      <c r="F62" s="13">
        <f>SUM(G62:H62)</f>
        <v>957</v>
      </c>
      <c r="G62" s="13">
        <v>647</v>
      </c>
      <c r="H62" s="13">
        <v>310</v>
      </c>
      <c r="I62" s="13">
        <f>SUM(J62:K62)</f>
        <v>0</v>
      </c>
      <c r="J62" s="13">
        <v>0</v>
      </c>
      <c r="K62" s="13">
        <v>0</v>
      </c>
      <c r="L62" s="13">
        <f>SUM(M62:N62)</f>
        <v>139</v>
      </c>
      <c r="M62" s="13">
        <v>139</v>
      </c>
      <c r="N62" s="13">
        <v>0</v>
      </c>
      <c r="O62" s="13"/>
    </row>
    <row r="63" spans="2:15" s="11" customFormat="1" ht="4.5" customHeight="1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11" customFormat="1">
      <c r="B64" s="12" t="s">
        <v>25</v>
      </c>
      <c r="C64" s="13">
        <f t="shared" ref="C64:E66" si="19">SUM(F64,I64,L64)</f>
        <v>3832</v>
      </c>
      <c r="D64" s="13">
        <f t="shared" si="19"/>
        <v>3542</v>
      </c>
      <c r="E64" s="13">
        <f t="shared" si="19"/>
        <v>290</v>
      </c>
      <c r="F64" s="13">
        <f t="shared" ref="F64:N64" si="20">SUM(F65:F66)</f>
        <v>3179</v>
      </c>
      <c r="G64" s="13">
        <f t="shared" si="20"/>
        <v>2889</v>
      </c>
      <c r="H64" s="13">
        <f t="shared" si="20"/>
        <v>290</v>
      </c>
      <c r="I64" s="13">
        <f t="shared" si="20"/>
        <v>549</v>
      </c>
      <c r="J64" s="13">
        <f t="shared" si="20"/>
        <v>549</v>
      </c>
      <c r="K64" s="13">
        <f t="shared" si="20"/>
        <v>0</v>
      </c>
      <c r="L64" s="13">
        <f t="shared" si="20"/>
        <v>104</v>
      </c>
      <c r="M64" s="13">
        <f t="shared" si="20"/>
        <v>104</v>
      </c>
      <c r="N64" s="13">
        <f t="shared" si="20"/>
        <v>0</v>
      </c>
      <c r="O64" s="13"/>
    </row>
    <row r="65" spans="2:15" s="11" customFormat="1">
      <c r="B65" s="12" t="s">
        <v>10</v>
      </c>
      <c r="C65" s="13">
        <f t="shared" si="19"/>
        <v>1778</v>
      </c>
      <c r="D65" s="13">
        <f t="shared" si="19"/>
        <v>1634</v>
      </c>
      <c r="E65" s="13">
        <f t="shared" si="19"/>
        <v>144</v>
      </c>
      <c r="F65" s="13">
        <f>SUM(G65:H65)</f>
        <v>1475</v>
      </c>
      <c r="G65" s="13">
        <v>1331</v>
      </c>
      <c r="H65" s="13">
        <v>144</v>
      </c>
      <c r="I65" s="13">
        <f>SUM(J65:K65)</f>
        <v>257</v>
      </c>
      <c r="J65" s="13">
        <v>257</v>
      </c>
      <c r="K65" s="13">
        <v>0</v>
      </c>
      <c r="L65" s="13">
        <f>SUM(M65:N65)</f>
        <v>46</v>
      </c>
      <c r="M65" s="13">
        <v>46</v>
      </c>
      <c r="N65" s="13">
        <v>0</v>
      </c>
      <c r="O65" s="13"/>
    </row>
    <row r="66" spans="2:15" s="11" customFormat="1">
      <c r="B66" s="12" t="s">
        <v>11</v>
      </c>
      <c r="C66" s="13">
        <f t="shared" si="19"/>
        <v>2054</v>
      </c>
      <c r="D66" s="13">
        <f t="shared" si="19"/>
        <v>1908</v>
      </c>
      <c r="E66" s="13">
        <f t="shared" si="19"/>
        <v>146</v>
      </c>
      <c r="F66" s="13">
        <f>SUM(G66:H66)</f>
        <v>1704</v>
      </c>
      <c r="G66" s="13">
        <v>1558</v>
      </c>
      <c r="H66" s="13">
        <v>146</v>
      </c>
      <c r="I66" s="13">
        <f>SUM(J66:K66)</f>
        <v>292</v>
      </c>
      <c r="J66" s="13">
        <v>292</v>
      </c>
      <c r="K66" s="13">
        <v>0</v>
      </c>
      <c r="L66" s="13">
        <f>SUM(M66:N66)</f>
        <v>58</v>
      </c>
      <c r="M66" s="13">
        <v>58</v>
      </c>
      <c r="N66" s="13">
        <v>0</v>
      </c>
      <c r="O66" s="13"/>
    </row>
    <row r="67" spans="2:15" s="11" customFormat="1" ht="4.5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11" customFormat="1">
      <c r="B68" s="14" t="s">
        <v>26</v>
      </c>
      <c r="C68" s="13">
        <f t="shared" ref="C68:E70" si="21">SUM(F68,I68,L68)</f>
        <v>5129</v>
      </c>
      <c r="D68" s="13">
        <f t="shared" si="21"/>
        <v>2279</v>
      </c>
      <c r="E68" s="13">
        <f t="shared" si="21"/>
        <v>2850</v>
      </c>
      <c r="F68" s="13">
        <f t="shared" ref="F68:N68" si="22">SUM(F69:F70)</f>
        <v>4799</v>
      </c>
      <c r="G68" s="13">
        <f t="shared" si="22"/>
        <v>2000</v>
      </c>
      <c r="H68" s="13">
        <f t="shared" si="22"/>
        <v>2799</v>
      </c>
      <c r="I68" s="13">
        <f t="shared" si="22"/>
        <v>225</v>
      </c>
      <c r="J68" s="13">
        <f t="shared" si="22"/>
        <v>225</v>
      </c>
      <c r="K68" s="13">
        <f t="shared" si="22"/>
        <v>0</v>
      </c>
      <c r="L68" s="13">
        <f t="shared" si="22"/>
        <v>105</v>
      </c>
      <c r="M68" s="13">
        <f t="shared" si="22"/>
        <v>54</v>
      </c>
      <c r="N68" s="13">
        <f t="shared" si="22"/>
        <v>51</v>
      </c>
      <c r="O68" s="13"/>
    </row>
    <row r="69" spans="2:15" s="11" customFormat="1">
      <c r="B69" s="12" t="s">
        <v>10</v>
      </c>
      <c r="C69" s="13">
        <f t="shared" si="21"/>
        <v>2569</v>
      </c>
      <c r="D69" s="13">
        <f t="shared" si="21"/>
        <v>1078</v>
      </c>
      <c r="E69" s="13">
        <f t="shared" si="21"/>
        <v>1491</v>
      </c>
      <c r="F69" s="13">
        <f>SUM(G69:H69)</f>
        <v>2419</v>
      </c>
      <c r="G69" s="13">
        <v>953</v>
      </c>
      <c r="H69" s="13">
        <v>1466</v>
      </c>
      <c r="I69" s="13">
        <f>SUM(J69:K69)</f>
        <v>96</v>
      </c>
      <c r="J69" s="13">
        <v>96</v>
      </c>
      <c r="K69" s="13">
        <v>0</v>
      </c>
      <c r="L69" s="13">
        <f>SUM(M69:N69)</f>
        <v>54</v>
      </c>
      <c r="M69" s="13">
        <v>29</v>
      </c>
      <c r="N69" s="13">
        <v>25</v>
      </c>
      <c r="O69" s="13"/>
    </row>
    <row r="70" spans="2:15" s="11" customFormat="1">
      <c r="B70" s="12" t="s">
        <v>11</v>
      </c>
      <c r="C70" s="13">
        <f t="shared" si="21"/>
        <v>2560</v>
      </c>
      <c r="D70" s="13">
        <f t="shared" si="21"/>
        <v>1201</v>
      </c>
      <c r="E70" s="13">
        <f t="shared" si="21"/>
        <v>1359</v>
      </c>
      <c r="F70" s="13">
        <f>SUM(G70:H70)</f>
        <v>2380</v>
      </c>
      <c r="G70" s="13">
        <v>1047</v>
      </c>
      <c r="H70" s="13">
        <v>1333</v>
      </c>
      <c r="I70" s="13">
        <f>SUM(J70:K70)</f>
        <v>129</v>
      </c>
      <c r="J70" s="13">
        <v>129</v>
      </c>
      <c r="K70" s="13">
        <v>0</v>
      </c>
      <c r="L70" s="13">
        <f>SUM(M70:N70)</f>
        <v>51</v>
      </c>
      <c r="M70" s="13">
        <v>25</v>
      </c>
      <c r="N70" s="13">
        <v>26</v>
      </c>
      <c r="O70" s="13"/>
    </row>
    <row r="71" spans="2:15" s="11" customFormat="1" ht="4.5" customHeigh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11" customFormat="1">
      <c r="B72" s="12" t="s">
        <v>27</v>
      </c>
      <c r="C72" s="13">
        <f t="shared" ref="C72:E74" si="23">SUM(F72,I72,L72)</f>
        <v>2454</v>
      </c>
      <c r="D72" s="13">
        <f t="shared" si="23"/>
        <v>1328</v>
      </c>
      <c r="E72" s="13">
        <f t="shared" si="23"/>
        <v>1126</v>
      </c>
      <c r="F72" s="13">
        <f t="shared" ref="F72:N72" si="24">SUM(F73:F74)</f>
        <v>1916</v>
      </c>
      <c r="G72" s="13">
        <f t="shared" si="24"/>
        <v>943</v>
      </c>
      <c r="H72" s="13">
        <f t="shared" si="24"/>
        <v>973</v>
      </c>
      <c r="I72" s="13">
        <f t="shared" si="24"/>
        <v>253</v>
      </c>
      <c r="J72" s="13">
        <f t="shared" si="24"/>
        <v>163</v>
      </c>
      <c r="K72" s="13">
        <f t="shared" si="24"/>
        <v>90</v>
      </c>
      <c r="L72" s="13">
        <f t="shared" si="24"/>
        <v>285</v>
      </c>
      <c r="M72" s="13">
        <f t="shared" si="24"/>
        <v>222</v>
      </c>
      <c r="N72" s="13">
        <f t="shared" si="24"/>
        <v>63</v>
      </c>
      <c r="O72" s="13"/>
    </row>
    <row r="73" spans="2:15" s="11" customFormat="1">
      <c r="B73" s="12" t="s">
        <v>10</v>
      </c>
      <c r="C73" s="13">
        <f t="shared" si="23"/>
        <v>1163</v>
      </c>
      <c r="D73" s="13">
        <f t="shared" si="23"/>
        <v>602</v>
      </c>
      <c r="E73" s="13">
        <f t="shared" si="23"/>
        <v>561</v>
      </c>
      <c r="F73" s="13">
        <f>SUM(G73:H73)</f>
        <v>935</v>
      </c>
      <c r="G73" s="13">
        <v>445</v>
      </c>
      <c r="H73" s="13">
        <v>490</v>
      </c>
      <c r="I73" s="13">
        <f>SUM(J73:K73)</f>
        <v>100</v>
      </c>
      <c r="J73" s="13">
        <v>58</v>
      </c>
      <c r="K73" s="13">
        <v>42</v>
      </c>
      <c r="L73" s="13">
        <f>SUM(M73:N73)</f>
        <v>128</v>
      </c>
      <c r="M73" s="13">
        <v>99</v>
      </c>
      <c r="N73" s="13">
        <v>29</v>
      </c>
      <c r="O73" s="13"/>
    </row>
    <row r="74" spans="2:15" s="11" customFormat="1">
      <c r="B74" s="12" t="s">
        <v>11</v>
      </c>
      <c r="C74" s="13">
        <f t="shared" si="23"/>
        <v>1291</v>
      </c>
      <c r="D74" s="13">
        <f t="shared" si="23"/>
        <v>726</v>
      </c>
      <c r="E74" s="13">
        <f t="shared" si="23"/>
        <v>565</v>
      </c>
      <c r="F74" s="13">
        <f>SUM(G74:H74)</f>
        <v>981</v>
      </c>
      <c r="G74" s="13">
        <v>498</v>
      </c>
      <c r="H74" s="13">
        <v>483</v>
      </c>
      <c r="I74" s="13">
        <f>SUM(J74:K74)</f>
        <v>153</v>
      </c>
      <c r="J74" s="13">
        <v>105</v>
      </c>
      <c r="K74" s="13">
        <v>48</v>
      </c>
      <c r="L74" s="13">
        <f>SUM(M74:N74)</f>
        <v>157</v>
      </c>
      <c r="M74" s="13">
        <v>123</v>
      </c>
      <c r="N74" s="13">
        <v>34</v>
      </c>
      <c r="O74" s="13"/>
    </row>
    <row r="75" spans="2:15" s="11" customFormat="1" ht="4.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s="11" customFormat="1">
      <c r="B76" s="14" t="s">
        <v>28</v>
      </c>
      <c r="C76" s="13">
        <f t="shared" ref="C76:E78" si="25">SUM(F76,I76,L76)</f>
        <v>1214</v>
      </c>
      <c r="D76" s="13">
        <f t="shared" si="25"/>
        <v>488</v>
      </c>
      <c r="E76" s="13">
        <f t="shared" si="25"/>
        <v>726</v>
      </c>
      <c r="F76" s="13">
        <f t="shared" ref="F76:N76" si="26">SUM(F77:F78)</f>
        <v>542</v>
      </c>
      <c r="G76" s="13">
        <f t="shared" si="26"/>
        <v>258</v>
      </c>
      <c r="H76" s="13">
        <f t="shared" si="26"/>
        <v>284</v>
      </c>
      <c r="I76" s="13">
        <f t="shared" si="26"/>
        <v>419</v>
      </c>
      <c r="J76" s="13">
        <f t="shared" si="26"/>
        <v>161</v>
      </c>
      <c r="K76" s="13">
        <f t="shared" si="26"/>
        <v>258</v>
      </c>
      <c r="L76" s="13">
        <f t="shared" si="26"/>
        <v>253</v>
      </c>
      <c r="M76" s="13">
        <f t="shared" si="26"/>
        <v>69</v>
      </c>
      <c r="N76" s="13">
        <f t="shared" si="26"/>
        <v>184</v>
      </c>
      <c r="O76" s="13"/>
    </row>
    <row r="77" spans="2:15" s="11" customFormat="1">
      <c r="B77" s="12" t="s">
        <v>10</v>
      </c>
      <c r="C77" s="13">
        <f t="shared" si="25"/>
        <v>500</v>
      </c>
      <c r="D77" s="13">
        <f t="shared" si="25"/>
        <v>199</v>
      </c>
      <c r="E77" s="13">
        <f t="shared" si="25"/>
        <v>301</v>
      </c>
      <c r="F77" s="13">
        <f>SUM(G77:H77)</f>
        <v>240</v>
      </c>
      <c r="G77" s="13">
        <v>108</v>
      </c>
      <c r="H77" s="13">
        <v>132</v>
      </c>
      <c r="I77" s="13">
        <f>SUM(J77:K77)</f>
        <v>149</v>
      </c>
      <c r="J77" s="13">
        <v>64</v>
      </c>
      <c r="K77" s="13">
        <v>85</v>
      </c>
      <c r="L77" s="13">
        <f>SUM(M77:N77)</f>
        <v>111</v>
      </c>
      <c r="M77" s="13">
        <v>27</v>
      </c>
      <c r="N77" s="13">
        <v>84</v>
      </c>
      <c r="O77" s="13"/>
    </row>
    <row r="78" spans="2:15" s="11" customFormat="1">
      <c r="B78" s="12" t="s">
        <v>11</v>
      </c>
      <c r="C78" s="13">
        <f t="shared" si="25"/>
        <v>714</v>
      </c>
      <c r="D78" s="13">
        <f t="shared" si="25"/>
        <v>289</v>
      </c>
      <c r="E78" s="13">
        <f t="shared" si="25"/>
        <v>425</v>
      </c>
      <c r="F78" s="13">
        <f>SUM(G78:H78)</f>
        <v>302</v>
      </c>
      <c r="G78" s="13">
        <v>150</v>
      </c>
      <c r="H78" s="13">
        <v>152</v>
      </c>
      <c r="I78" s="13">
        <f>SUM(J78:K78)</f>
        <v>270</v>
      </c>
      <c r="J78" s="13">
        <v>97</v>
      </c>
      <c r="K78" s="13">
        <v>173</v>
      </c>
      <c r="L78" s="13">
        <f>SUM(M78:N78)</f>
        <v>142</v>
      </c>
      <c r="M78" s="13">
        <v>42</v>
      </c>
      <c r="N78" s="13">
        <v>100</v>
      </c>
      <c r="O78" s="13"/>
    </row>
    <row r="79" spans="2:15" s="11" customFormat="1" ht="4.5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s="11" customFormat="1">
      <c r="B80" s="12" t="s">
        <v>29</v>
      </c>
      <c r="C80" s="13">
        <f t="shared" ref="C80:E82" si="27">SUM(F80,I80,L80)</f>
        <v>359</v>
      </c>
      <c r="D80" s="13">
        <f t="shared" si="27"/>
        <v>246</v>
      </c>
      <c r="E80" s="13">
        <f t="shared" si="27"/>
        <v>113</v>
      </c>
      <c r="F80" s="13">
        <f t="shared" ref="F80:N80" si="28">SUM(F81:F82)</f>
        <v>359</v>
      </c>
      <c r="G80" s="13">
        <f t="shared" si="28"/>
        <v>246</v>
      </c>
      <c r="H80" s="13">
        <f t="shared" si="28"/>
        <v>113</v>
      </c>
      <c r="I80" s="13">
        <f t="shared" si="28"/>
        <v>0</v>
      </c>
      <c r="J80" s="13">
        <f t="shared" si="28"/>
        <v>0</v>
      </c>
      <c r="K80" s="13">
        <f t="shared" si="28"/>
        <v>0</v>
      </c>
      <c r="L80" s="13">
        <f t="shared" si="28"/>
        <v>0</v>
      </c>
      <c r="M80" s="13">
        <f t="shared" si="28"/>
        <v>0</v>
      </c>
      <c r="N80" s="13">
        <f t="shared" si="28"/>
        <v>0</v>
      </c>
      <c r="O80" s="13"/>
    </row>
    <row r="81" spans="2:15" s="11" customFormat="1">
      <c r="B81" s="12" t="s">
        <v>10</v>
      </c>
      <c r="C81" s="13">
        <f t="shared" si="27"/>
        <v>160</v>
      </c>
      <c r="D81" s="13">
        <f t="shared" si="27"/>
        <v>111</v>
      </c>
      <c r="E81" s="13">
        <f t="shared" si="27"/>
        <v>49</v>
      </c>
      <c r="F81" s="13">
        <f>SUM(G81:H81)</f>
        <v>160</v>
      </c>
      <c r="G81" s="13">
        <v>111</v>
      </c>
      <c r="H81" s="13">
        <v>49</v>
      </c>
      <c r="I81" s="13">
        <f>SUM(J81:K81)</f>
        <v>0</v>
      </c>
      <c r="J81" s="13">
        <v>0</v>
      </c>
      <c r="K81" s="13">
        <v>0</v>
      </c>
      <c r="L81" s="13">
        <f>SUM(M81:N81)</f>
        <v>0</v>
      </c>
      <c r="M81" s="13">
        <v>0</v>
      </c>
      <c r="N81" s="13">
        <v>0</v>
      </c>
      <c r="O81" s="13"/>
    </row>
    <row r="82" spans="2:15" s="11" customFormat="1">
      <c r="B82" s="12" t="s">
        <v>11</v>
      </c>
      <c r="C82" s="13">
        <f t="shared" si="27"/>
        <v>199</v>
      </c>
      <c r="D82" s="13">
        <f t="shared" si="27"/>
        <v>135</v>
      </c>
      <c r="E82" s="13">
        <f t="shared" si="27"/>
        <v>64</v>
      </c>
      <c r="F82" s="13">
        <f>SUM(G82:H82)</f>
        <v>199</v>
      </c>
      <c r="G82" s="13">
        <v>135</v>
      </c>
      <c r="H82" s="13">
        <v>64</v>
      </c>
      <c r="I82" s="13">
        <f>SUM(J82:K82)</f>
        <v>0</v>
      </c>
      <c r="J82" s="13">
        <v>0</v>
      </c>
      <c r="K82" s="13">
        <v>0</v>
      </c>
      <c r="L82" s="13">
        <f>SUM(M82:N82)</f>
        <v>0</v>
      </c>
      <c r="M82" s="13">
        <v>0</v>
      </c>
      <c r="N82" s="13">
        <v>0</v>
      </c>
      <c r="O82" s="13"/>
    </row>
    <row r="83" spans="2:15" ht="4.5" customHeight="1" thickBot="1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</row>
    <row r="84" spans="2:15" ht="4.5" customHeigh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>
      <c r="B85" s="18" t="s">
        <v>30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>
      <c r="B86" s="19"/>
      <c r="C86" s="4"/>
      <c r="D86" s="4"/>
      <c r="E86" s="6"/>
      <c r="F86" s="6"/>
      <c r="H86" s="4"/>
      <c r="I86" s="4"/>
      <c r="J86" s="4"/>
      <c r="K86" s="4"/>
      <c r="L86" s="4"/>
      <c r="M86" s="4"/>
      <c r="N86" s="4"/>
      <c r="O86" s="4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paperSize="9" orientation="portrait" r:id="rId1"/>
  <ignoredErrors>
    <ignoredError sqref="L9:L10 I9: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2019-08-16T18:55:15Z</dcterms:created>
  <dcterms:modified xsi:type="dcterms:W3CDTF">2019-09-19T16:12:55Z</dcterms:modified>
</cp:coreProperties>
</file>