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1.2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K22" i="1" l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J9" i="1"/>
  <c r="I9" i="1"/>
  <c r="G9" i="1"/>
  <c r="F9" i="1"/>
  <c r="H9" i="1" s="1"/>
  <c r="D9" i="1"/>
  <c r="C9" i="1"/>
  <c r="L14" i="1" l="1"/>
  <c r="L18" i="1"/>
  <c r="L22" i="1"/>
  <c r="E9" i="1"/>
  <c r="K9" i="1"/>
  <c r="L12" i="1"/>
  <c r="L16" i="1"/>
  <c r="L20" i="1"/>
  <c r="L11" i="1"/>
  <c r="L15" i="1"/>
  <c r="L19" i="1"/>
  <c r="L9" i="1"/>
  <c r="L13" i="1"/>
  <c r="L17" i="1"/>
  <c r="L21" i="1"/>
</calcChain>
</file>

<file path=xl/sharedStrings.xml><?xml version="1.0" encoding="utf-8"?>
<sst xmlns="http://schemas.openxmlformats.org/spreadsheetml/2006/main" count="34" uniqueCount="28">
  <si>
    <t>MES</t>
  </si>
  <si>
    <t>SECTOR FINANCIERO</t>
  </si>
  <si>
    <t>SECTOR PÚBLICO</t>
  </si>
  <si>
    <r>
      <t>OTRAS OPERACIONES</t>
    </r>
    <r>
      <rPr>
        <vertAlign val="superscript"/>
        <sz val="10"/>
        <rFont val="Times New Roman"/>
        <family val="1"/>
      </rPr>
      <t>1/</t>
    </r>
  </si>
  <si>
    <t>OPERACIONES NETAS TOTALES</t>
  </si>
  <si>
    <t>COMPRA</t>
  </si>
  <si>
    <t>VENTA</t>
  </si>
  <si>
    <t>TOTAL NETO</t>
  </si>
  <si>
    <t>3 = 1+2</t>
  </si>
  <si>
    <t>6 = 4+5</t>
  </si>
  <si>
    <t>9 = 7+8</t>
  </si>
  <si>
    <t>10 = 3+6+9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</si>
  <si>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</si>
  <si>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</si>
  <si>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</si>
  <si>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</si>
  <si>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</si>
  <si>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</si>
  <si>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</si>
  <si>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</si>
  <si>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</si>
  <si>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</si>
  <si>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</si>
  <si>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</si>
  <si>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</si>
  <si>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1/ Incluye Entidades Binacionales, Organizaciones Multilaterales y Banco Central del Paraguay.</t>
  </si>
  <si>
    <t>FUENTE: Informe Económico Julio 2018. Banco Central del Paraguay.</t>
  </si>
  <si>
    <t>CUADRO 7.1.2. OPERACIONES CAMBIARIAS, SEGÚN MES (en millones de Dólares).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</si>
</sst>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0.0_)"/>
    <numFmt numFmtId="165" formatCode="#,##0.0_);\(#,##0.0\)"/>
    <numFmt numFmtId="166" formatCode="#,##0.0"/>
    <numFmt numFmtId="167" formatCode="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168" fontId="17" fillId="12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168" fontId="17" fillId="16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168" fontId="17" fillId="20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168" fontId="17" fillId="2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168" fontId="17" fillId="28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168" fontId="17" fillId="32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6" fillId="2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168" fontId="11" fillId="6" borderId="4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6" fillId="47" borderId="15" applyNumberFormat="0" applyAlignment="0" applyProtection="0"/>
    <xf numFmtId="168" fontId="26" fillId="47" borderId="15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168" fontId="13" fillId="7" borderId="7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7" fillId="48" borderId="16" applyNumberFormat="0" applyAlignment="0" applyProtection="0"/>
    <xf numFmtId="168" fontId="27" fillId="48" borderId="16" applyNumberFormat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168" fontId="12" fillId="0" borderId="6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0" fontId="28" fillId="0" borderId="17" applyNumberFormat="0" applyFill="0" applyAlignment="0" applyProtection="0"/>
    <xf numFmtId="168" fontId="28" fillId="0" borderId="17" applyNumberFormat="0" applyFill="0" applyAlignment="0" applyProtection="0"/>
    <xf numFmtId="16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168" fontId="17" fillId="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168" fontId="17" fillId="13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168" fontId="17" fillId="17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168" fontId="17" fillId="21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168" fontId="17" fillId="2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168" fontId="17" fillId="29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168" fontId="9" fillId="5" borderId="4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24" fillId="38" borderId="15" applyNumberFormat="0" applyAlignment="0" applyProtection="0"/>
    <xf numFmtId="168" fontId="24" fillId="38" borderId="15" applyNumberFormat="0" applyAlignment="0" applyProtection="0"/>
    <xf numFmtId="0" fontId="1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Font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ont="0" applyFill="0" applyBorder="0" applyAlignment="0" applyProtection="0"/>
    <xf numFmtId="0" fontId="30" fillId="53" borderId="0" applyNumberFormat="0" applyFont="0" applyBorder="0" applyProtection="0"/>
    <xf numFmtId="176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168" fontId="7" fillId="3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177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8" fillId="0" borderId="0" applyFill="0" applyBorder="0" applyAlignment="0" applyProtection="0"/>
    <xf numFmtId="41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41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9" fillId="0" borderId="0" applyFont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37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18" fillId="0" borderId="0" applyFill="0" applyBorder="0" applyAlignment="0" applyProtection="0"/>
    <xf numFmtId="181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ill="0" applyBorder="0" applyAlignment="0" applyProtection="0"/>
    <xf numFmtId="181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9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0" fillId="0" borderId="0" applyNumberFormat="0" applyBorder="0" applyProtection="0"/>
    <xf numFmtId="19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168" fontId="8" fillId="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8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9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2" fillId="0" borderId="0"/>
    <xf numFmtId="37" fontId="39" fillId="0" borderId="0"/>
    <xf numFmtId="0" fontId="1" fillId="0" borderId="0"/>
    <xf numFmtId="194" fontId="42" fillId="0" borderId="0"/>
    <xf numFmtId="37" fontId="39" fillId="0" borderId="0"/>
    <xf numFmtId="195" fontId="42" fillId="0" borderId="0"/>
    <xf numFmtId="194" fontId="42" fillId="0" borderId="0"/>
    <xf numFmtId="37" fontId="39" fillId="0" borderId="0"/>
    <xf numFmtId="195" fontId="42" fillId="0" borderId="0"/>
    <xf numFmtId="194" fontId="42" fillId="0" borderId="0"/>
    <xf numFmtId="37" fontId="39" fillId="0" borderId="0"/>
    <xf numFmtId="195" fontId="42" fillId="0" borderId="0"/>
    <xf numFmtId="37" fontId="39" fillId="0" borderId="0"/>
    <xf numFmtId="195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2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8" fontId="22" fillId="0" borderId="0"/>
    <xf numFmtId="0" fontId="19" fillId="0" borderId="0" applyNumberFormat="0" applyFill="0" applyBorder="0" applyAlignment="0" applyProtection="0"/>
    <xf numFmtId="194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4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5" fontId="42" fillId="0" borderId="0"/>
    <xf numFmtId="194" fontId="42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8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168" fontId="22" fillId="8" borderId="8" applyNumberFormat="0" applyFont="0" applyAlignment="0" applyProtection="0"/>
    <xf numFmtId="168" fontId="22" fillId="8" borderId="8" applyNumberFormat="0" applyFont="0" applyAlignment="0" applyProtection="0"/>
    <xf numFmtId="168" fontId="22" fillId="8" borderId="8" applyNumberFormat="0" applyFont="0" applyAlignment="0" applyProtection="0"/>
    <xf numFmtId="168" fontId="18" fillId="55" borderId="18" applyNumberFormat="0" applyFont="0" applyAlignment="0" applyProtection="0"/>
    <xf numFmtId="168" fontId="18" fillId="55" borderId="18" applyNumberFormat="0" applyFont="0" applyAlignment="0" applyProtection="0"/>
    <xf numFmtId="168" fontId="18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0" fontId="22" fillId="55" borderId="18" applyNumberFormat="0" applyFont="0" applyAlignment="0" applyProtection="0"/>
    <xf numFmtId="168" fontId="22" fillId="55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168" fontId="10" fillId="6" borderId="5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48" fillId="47" borderId="19" applyNumberFormat="0" applyAlignment="0" applyProtection="0"/>
    <xf numFmtId="168" fontId="48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168" fontId="3" fillId="0" borderId="1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2" fillId="0" borderId="20" applyNumberFormat="0" applyFill="0" applyAlignment="0" applyProtection="0"/>
    <xf numFmtId="168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168" fontId="4" fillId="0" borderId="2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4" fillId="0" borderId="21" applyNumberFormat="0" applyFill="0" applyAlignment="0" applyProtection="0"/>
    <xf numFmtId="168" fontId="54" fillId="0" borderId="21" applyNumberFormat="0" applyFill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168" fontId="5" fillId="0" borderId="3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29" fillId="0" borderId="22" applyNumberFormat="0" applyFill="0" applyAlignment="0" applyProtection="0"/>
    <xf numFmtId="168" fontId="29" fillId="0" borderId="22" applyNumberFormat="0" applyFill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168" fontId="16" fillId="0" borderId="9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  <xf numFmtId="0" fontId="55" fillId="0" borderId="23" applyNumberFormat="0" applyFill="0" applyAlignment="0" applyProtection="0"/>
    <xf numFmtId="168" fontId="55" fillId="0" borderId="23" applyNumberFormat="0" applyFill="0" applyAlignment="0" applyProtection="0"/>
  </cellStyleXfs>
  <cellXfs count="41">
    <xf numFmtId="0" fontId="0" fillId="0" borderId="0" xfId="0"/>
    <xf numFmtId="0" fontId="19" fillId="0" borderId="0" xfId="1" applyFont="1" applyFill="1"/>
    <xf numFmtId="0" fontId="19" fillId="0" borderId="0" xfId="1" applyFont="1" applyFill="1" applyAlignment="1">
      <alignment horizontal="left" indent="7"/>
    </xf>
    <xf numFmtId="0" fontId="19" fillId="0" borderId="0" xfId="1" applyFont="1" applyFill="1" applyAlignment="1">
      <alignment vertical="center"/>
    </xf>
    <xf numFmtId="0" fontId="19" fillId="0" borderId="13" xfId="1" applyFont="1" applyFill="1" applyBorder="1" applyAlignment="1" applyProtection="1">
      <alignment horizontal="center" vertical="center"/>
    </xf>
    <xf numFmtId="0" fontId="19" fillId="0" borderId="13" xfId="1" quotePrefix="1" applyFont="1" applyFill="1" applyBorder="1" applyAlignment="1" applyProtection="1">
      <alignment horizontal="center" vertical="center"/>
    </xf>
    <xf numFmtId="164" fontId="19" fillId="0" borderId="0" xfId="1" applyNumberFormat="1" applyFont="1" applyFill="1" applyProtection="1"/>
    <xf numFmtId="165" fontId="19" fillId="0" borderId="0" xfId="1" applyNumberFormat="1" applyFont="1" applyFill="1" applyProtection="1"/>
    <xf numFmtId="166" fontId="21" fillId="0" borderId="0" xfId="1" applyNumberFormat="1" applyFont="1" applyFill="1" applyAlignment="1" applyProtection="1">
      <alignment horizontal="left" indent="3"/>
    </xf>
    <xf numFmtId="166" fontId="21" fillId="0" borderId="0" xfId="1" applyNumberFormat="1" applyFont="1" applyFill="1" applyAlignment="1" applyProtection="1">
      <alignment horizontal="right" indent="2"/>
    </xf>
    <xf numFmtId="166" fontId="21" fillId="0" borderId="0" xfId="1" applyNumberFormat="1" applyFont="1" applyFill="1" applyAlignment="1" applyProtection="1">
      <alignment horizontal="right" indent="3"/>
    </xf>
    <xf numFmtId="164" fontId="19" fillId="0" borderId="0" xfId="1" applyNumberFormat="1" applyFont="1" applyFill="1" applyAlignment="1" applyProtection="1">
      <alignment horizontal="left" indent="3"/>
    </xf>
    <xf numFmtId="164" fontId="19" fillId="0" borderId="0" xfId="1" applyNumberFormat="1" applyFont="1" applyFill="1" applyAlignment="1" applyProtection="1">
      <alignment horizontal="right" indent="2"/>
    </xf>
    <xf numFmtId="164" fontId="19" fillId="0" borderId="0" xfId="1" applyNumberFormat="1" applyFont="1" applyFill="1" applyAlignment="1" applyProtection="1">
      <alignment horizontal="right" indent="3"/>
    </xf>
    <xf numFmtId="165" fontId="19" fillId="0" borderId="0" xfId="1" applyNumberFormat="1" applyFont="1" applyFill="1" applyAlignment="1" applyProtection="1">
      <alignment horizontal="left" indent="3"/>
    </xf>
    <xf numFmtId="167" fontId="19" fillId="0" borderId="0" xfId="2" applyNumberFormat="1" applyFont="1" applyFill="1" applyBorder="1" applyAlignment="1">
      <alignment horizontal="left" indent="3"/>
    </xf>
    <xf numFmtId="167" fontId="19" fillId="0" borderId="0" xfId="2" applyNumberFormat="1" applyFont="1" applyFill="1" applyBorder="1" applyAlignment="1">
      <alignment horizontal="right" indent="2"/>
    </xf>
    <xf numFmtId="166" fontId="19" fillId="0" borderId="0" xfId="1" applyNumberFormat="1" applyFont="1" applyFill="1" applyAlignment="1" applyProtection="1">
      <alignment horizontal="right" indent="2"/>
    </xf>
    <xf numFmtId="167" fontId="19" fillId="0" borderId="0" xfId="2" applyNumberFormat="1" applyFont="1" applyFill="1" applyBorder="1" applyAlignment="1">
      <alignment horizontal="right" indent="3"/>
    </xf>
    <xf numFmtId="166" fontId="19" fillId="0" borderId="0" xfId="1" applyNumberFormat="1" applyFont="1" applyFill="1" applyAlignment="1" applyProtection="1">
      <alignment horizontal="right"/>
    </xf>
    <xf numFmtId="0" fontId="19" fillId="0" borderId="14" xfId="1" applyFont="1" applyFill="1" applyBorder="1" applyAlignment="1" applyProtection="1">
      <alignment horizontal="left"/>
    </xf>
    <xf numFmtId="167" fontId="19" fillId="0" borderId="14" xfId="3" applyNumberFormat="1" applyFont="1" applyFill="1" applyBorder="1" applyAlignment="1">
      <alignment horizontal="right"/>
    </xf>
    <xf numFmtId="166" fontId="19" fillId="0" borderId="14" xfId="1" applyNumberFormat="1" applyFont="1" applyFill="1" applyBorder="1" applyAlignment="1" applyProtection="1">
      <alignment horizontal="right"/>
    </xf>
    <xf numFmtId="0" fontId="19" fillId="0" borderId="0" xfId="1" quotePrefix="1" applyFont="1" applyFill="1" applyAlignment="1" applyProtection="1">
      <alignment horizontal="left"/>
    </xf>
    <xf numFmtId="0" fontId="21" fillId="0" borderId="0" xfId="1" applyFont="1" applyFill="1"/>
    <xf numFmtId="0" fontId="21" fillId="0" borderId="0" xfId="1" applyFont="1" applyFill="1" applyBorder="1" applyAlignment="1"/>
    <xf numFmtId="20" fontId="19" fillId="0" borderId="0" xfId="1" applyNumberFormat="1" applyFont="1" applyFill="1"/>
    <xf numFmtId="0" fontId="19" fillId="0" borderId="0" xfId="1" applyFont="1" applyFill="1" applyAlignment="1">
      <alignment horizontal="left" indent="4"/>
    </xf>
    <xf numFmtId="0" fontId="21" fillId="0" borderId="0" xfId="1" applyFont="1" applyFill="1" applyAlignment="1" applyProtection="1">
      <alignment horizontal="left" indent="4"/>
    </xf>
    <xf numFmtId="0" fontId="19" fillId="0" borderId="0" xfId="1" applyFont="1" applyFill="1" applyAlignment="1" applyProtection="1">
      <alignment horizontal="left" indent="4"/>
    </xf>
    <xf numFmtId="0" fontId="19" fillId="0" borderId="0" xfId="1" applyFont="1" applyFill="1" applyAlignment="1" applyProtection="1">
      <alignment horizontal="left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0" xfId="1" applyFont="1" applyFill="1" applyBorder="1" applyAlignment="1" applyProtection="1">
      <alignment horizontal="center"/>
    </xf>
    <xf numFmtId="0" fontId="19" fillId="0" borderId="1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0" xfId="1" quotePrefix="1" applyFont="1" applyFill="1" applyAlignment="1" applyProtection="1">
      <alignment horizontal="left"/>
    </xf>
  </cellXfs>
  <cellStyles count="42767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2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rmal_Monetario Ene'09" xfId="3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showGridLines="0" tabSelected="1" zoomScale="80" zoomScaleNormal="80" workbookViewId="0"/>
  </sheetViews>
  <sheetFormatPr baseColWidth="10" defaultColWidth="11" defaultRowHeight="12.75"/>
  <cols>
    <col min="1" max="1" width="3.7109375" style="1" customWidth="1"/>
    <col min="2" max="2" width="22.85546875" style="1" customWidth="1"/>
    <col min="3" max="11" width="11.28515625" style="1" customWidth="1"/>
    <col min="12" max="12" width="15.28515625" style="1" customWidth="1"/>
    <col min="13" max="13" width="6.42578125" style="1" customWidth="1"/>
    <col min="14" max="16384" width="11" style="1"/>
  </cols>
  <sheetData>
    <row r="2" spans="2:13">
      <c r="B2" s="30" t="s">
        <v>27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3" ht="5.0999999999999996" customHeight="1">
      <c r="B3" s="2"/>
    </row>
    <row r="4" spans="2:13" ht="15.75">
      <c r="B4" s="31" t="s">
        <v>0</v>
      </c>
      <c r="C4" s="34" t="s">
        <v>1</v>
      </c>
      <c r="D4" s="34"/>
      <c r="E4" s="34"/>
      <c r="F4" s="35" t="s">
        <v>2</v>
      </c>
      <c r="G4" s="35"/>
      <c r="H4" s="35"/>
      <c r="I4" s="34" t="s">
        <v>3</v>
      </c>
      <c r="J4" s="34"/>
      <c r="K4" s="34"/>
      <c r="L4" s="36" t="s">
        <v>4</v>
      </c>
    </row>
    <row r="5" spans="2:13" ht="12.75" customHeight="1">
      <c r="B5" s="32"/>
      <c r="C5" s="38" t="s">
        <v>5</v>
      </c>
      <c r="D5" s="38" t="s">
        <v>6</v>
      </c>
      <c r="E5" s="39" t="s">
        <v>7</v>
      </c>
      <c r="F5" s="38" t="s">
        <v>5</v>
      </c>
      <c r="G5" s="38" t="s">
        <v>6</v>
      </c>
      <c r="H5" s="39" t="s">
        <v>7</v>
      </c>
      <c r="I5" s="38" t="s">
        <v>5</v>
      </c>
      <c r="J5" s="38" t="s">
        <v>6</v>
      </c>
      <c r="K5" s="39" t="s">
        <v>7</v>
      </c>
      <c r="L5" s="37"/>
    </row>
    <row r="6" spans="2:13" ht="12.75" customHeight="1">
      <c r="B6" s="32"/>
      <c r="C6" s="32"/>
      <c r="D6" s="32"/>
      <c r="E6" s="37"/>
      <c r="F6" s="32"/>
      <c r="G6" s="32"/>
      <c r="H6" s="37"/>
      <c r="I6" s="32"/>
      <c r="J6" s="32"/>
      <c r="K6" s="37"/>
      <c r="L6" s="37"/>
    </row>
    <row r="7" spans="2:13" s="3" customFormat="1" ht="12.75" customHeight="1">
      <c r="B7" s="33"/>
      <c r="C7" s="4">
        <v>1</v>
      </c>
      <c r="D7" s="4">
        <v>2</v>
      </c>
      <c r="E7" s="5" t="s">
        <v>8</v>
      </c>
      <c r="F7" s="4">
        <v>4</v>
      </c>
      <c r="G7" s="4">
        <v>5</v>
      </c>
      <c r="H7" s="5" t="s">
        <v>9</v>
      </c>
      <c r="I7" s="4">
        <v>7</v>
      </c>
      <c r="J7" s="4">
        <v>8</v>
      </c>
      <c r="K7" s="5" t="s">
        <v>10</v>
      </c>
      <c r="L7" s="5" t="s">
        <v>11</v>
      </c>
    </row>
    <row r="8" spans="2:13" ht="5.0999999999999996" customHeight="1">
      <c r="B8" s="27"/>
      <c r="C8" s="6"/>
      <c r="D8" s="6"/>
      <c r="E8" s="6"/>
      <c r="F8" s="6"/>
      <c r="G8" s="6"/>
      <c r="H8" s="6"/>
      <c r="I8" s="6"/>
      <c r="J8" s="6"/>
      <c r="K8" s="7"/>
      <c r="L8" s="7"/>
    </row>
    <row r="9" spans="2:13">
      <c r="B9" s="28" t="s">
        <v>12</v>
      </c>
      <c r="C9" s="8">
        <f>SUM(C11:C22)</f>
        <v>0.36999999999999994</v>
      </c>
      <c r="D9" s="9">
        <f>SUM(D11:D22)</f>
        <v>-273.14</v>
      </c>
      <c r="E9" s="9">
        <f>SUM(C9:D9)</f>
        <v>-272.77</v>
      </c>
      <c r="F9" s="9">
        <f>SUM(F11:F22)</f>
        <v>1340.8376778499999</v>
      </c>
      <c r="G9" s="10">
        <f>SUM(G11:G22)</f>
        <v>-9.2603156200000001</v>
      </c>
      <c r="H9" s="9">
        <f>SUM(F9:G9)</f>
        <v>1331.5773622299998</v>
      </c>
      <c r="I9" s="8">
        <f>SUM(I11:I22)</f>
        <v>1.3919999999999999</v>
      </c>
      <c r="J9" s="8">
        <f>SUM(J11:J22)</f>
        <v>-1.5267900000000001E-3</v>
      </c>
      <c r="K9" s="8">
        <f>SUM(I9:J9)</f>
        <v>1.3904732099999999</v>
      </c>
      <c r="L9" s="9">
        <f>+E9+H9+K9</f>
        <v>1060.1978354399998</v>
      </c>
    </row>
    <row r="10" spans="2:13" ht="4.5" customHeight="1">
      <c r="B10" s="27"/>
      <c r="C10" s="11"/>
      <c r="D10" s="12"/>
      <c r="E10" s="9"/>
      <c r="F10" s="12"/>
      <c r="G10" s="13"/>
      <c r="H10" s="12"/>
      <c r="I10" s="11"/>
      <c r="J10" s="11"/>
      <c r="K10" s="14"/>
      <c r="L10" s="9"/>
    </row>
    <row r="11" spans="2:13">
      <c r="B11" s="29" t="s">
        <v>13</v>
      </c>
      <c r="C11" s="15">
        <v>0</v>
      </c>
      <c r="D11" s="16">
        <v>-29.6</v>
      </c>
      <c r="E11" s="17">
        <f>SUM(C11:D11)</f>
        <v>-29.6</v>
      </c>
      <c r="F11" s="16">
        <v>112.44883618999999</v>
      </c>
      <c r="G11" s="18">
        <v>-0.12105953999999999</v>
      </c>
      <c r="H11" s="16">
        <f>+G11+F11</f>
        <v>112.32777664999999</v>
      </c>
      <c r="I11" s="15">
        <v>0</v>
      </c>
      <c r="J11" s="15">
        <v>0</v>
      </c>
      <c r="K11" s="15">
        <f>+J11+I11</f>
        <v>0</v>
      </c>
      <c r="L11" s="17">
        <f>E11+H11+K11</f>
        <v>82.727776649999981</v>
      </c>
      <c r="M11" s="19"/>
    </row>
    <row r="12" spans="2:13">
      <c r="B12" s="29" t="s">
        <v>14</v>
      </c>
      <c r="C12" s="15">
        <v>0</v>
      </c>
      <c r="D12" s="16">
        <v>-9</v>
      </c>
      <c r="E12" s="17">
        <f t="shared" ref="E12:E22" si="0">SUM(C12:D12)</f>
        <v>-9</v>
      </c>
      <c r="F12" s="16">
        <v>132.70175230000001</v>
      </c>
      <c r="G12" s="18">
        <v>-3.6149899999999998E-3</v>
      </c>
      <c r="H12" s="16">
        <f t="shared" ref="H12:H22" si="1">+G12+F12</f>
        <v>132.69813731000002</v>
      </c>
      <c r="I12" s="15">
        <v>0.75</v>
      </c>
      <c r="J12" s="15">
        <v>0</v>
      </c>
      <c r="K12" s="15">
        <f t="shared" ref="K12:K22" si="2">+J12+I12</f>
        <v>0.75</v>
      </c>
      <c r="L12" s="17">
        <f t="shared" ref="L12:L22" si="3">E12+H12+K12</f>
        <v>124.44813731000002</v>
      </c>
      <c r="M12" s="19"/>
    </row>
    <row r="13" spans="2:13">
      <c r="B13" s="29" t="s">
        <v>15</v>
      </c>
      <c r="C13" s="15">
        <v>0.09</v>
      </c>
      <c r="D13" s="16">
        <v>-8</v>
      </c>
      <c r="E13" s="17">
        <f t="shared" si="0"/>
        <v>-7.91</v>
      </c>
      <c r="F13" s="16">
        <v>138.12517471000001</v>
      </c>
      <c r="G13" s="18">
        <v>-1.4075051000000001</v>
      </c>
      <c r="H13" s="16">
        <f t="shared" si="1"/>
        <v>136.71766961</v>
      </c>
      <c r="I13" s="15">
        <v>0</v>
      </c>
      <c r="J13" s="15">
        <v>0</v>
      </c>
      <c r="K13" s="15">
        <f t="shared" si="2"/>
        <v>0</v>
      </c>
      <c r="L13" s="17">
        <f t="shared" si="3"/>
        <v>128.80766961</v>
      </c>
      <c r="M13" s="19"/>
    </row>
    <row r="14" spans="2:13">
      <c r="B14" s="29" t="s">
        <v>16</v>
      </c>
      <c r="C14" s="15">
        <v>0.04</v>
      </c>
      <c r="D14" s="16">
        <v>0</v>
      </c>
      <c r="E14" s="17">
        <f t="shared" si="0"/>
        <v>0.04</v>
      </c>
      <c r="F14" s="16">
        <v>83.808028949999994</v>
      </c>
      <c r="G14" s="18">
        <v>-0.15986107999999999</v>
      </c>
      <c r="H14" s="16">
        <f t="shared" si="1"/>
        <v>83.648167869999995</v>
      </c>
      <c r="I14" s="15">
        <v>0</v>
      </c>
      <c r="J14" s="15">
        <v>0</v>
      </c>
      <c r="K14" s="15">
        <f t="shared" si="2"/>
        <v>0</v>
      </c>
      <c r="L14" s="17">
        <f t="shared" si="3"/>
        <v>83.688167870000001</v>
      </c>
      <c r="M14" s="19"/>
    </row>
    <row r="15" spans="2:13">
      <c r="B15" s="29" t="s">
        <v>17</v>
      </c>
      <c r="C15" s="15">
        <v>0.04</v>
      </c>
      <c r="D15" s="16">
        <v>-66.2</v>
      </c>
      <c r="E15" s="17">
        <f t="shared" si="0"/>
        <v>-66.16</v>
      </c>
      <c r="F15" s="16">
        <v>121.0141548</v>
      </c>
      <c r="G15" s="18">
        <v>-0.95530678999999996</v>
      </c>
      <c r="H15" s="16">
        <f t="shared" si="1"/>
        <v>120.05884801000001</v>
      </c>
      <c r="I15" s="15">
        <v>0</v>
      </c>
      <c r="J15" s="15">
        <v>0</v>
      </c>
      <c r="K15" s="15">
        <f t="shared" si="2"/>
        <v>0</v>
      </c>
      <c r="L15" s="17">
        <f t="shared" si="3"/>
        <v>53.898848010000009</v>
      </c>
      <c r="M15" s="19"/>
    </row>
    <row r="16" spans="2:13">
      <c r="B16" s="29" t="s">
        <v>18</v>
      </c>
      <c r="C16" s="15">
        <v>0.08</v>
      </c>
      <c r="D16" s="16">
        <v>0</v>
      </c>
      <c r="E16" s="17">
        <f t="shared" si="0"/>
        <v>0.08</v>
      </c>
      <c r="F16" s="16">
        <v>98.546641230000006</v>
      </c>
      <c r="G16" s="18">
        <v>-0.3383814</v>
      </c>
      <c r="H16" s="16">
        <f t="shared" si="1"/>
        <v>98.208259830000003</v>
      </c>
      <c r="I16" s="15">
        <v>0</v>
      </c>
      <c r="J16" s="15">
        <v>0</v>
      </c>
      <c r="K16" s="15">
        <f t="shared" si="2"/>
        <v>0</v>
      </c>
      <c r="L16" s="17">
        <f t="shared" si="3"/>
        <v>98.288259830000001</v>
      </c>
      <c r="M16" s="19"/>
    </row>
    <row r="17" spans="2:13">
      <c r="B17" s="29" t="s">
        <v>19</v>
      </c>
      <c r="C17" s="15">
        <v>0</v>
      </c>
      <c r="D17" s="16">
        <v>-2</v>
      </c>
      <c r="E17" s="17">
        <f t="shared" si="0"/>
        <v>-2</v>
      </c>
      <c r="F17" s="16">
        <v>79.428422310000002</v>
      </c>
      <c r="G17" s="18">
        <v>-0.30862241000000001</v>
      </c>
      <c r="H17" s="16">
        <f t="shared" si="1"/>
        <v>79.119799900000004</v>
      </c>
      <c r="I17" s="15">
        <v>0.64200000000000002</v>
      </c>
      <c r="J17" s="15">
        <v>0</v>
      </c>
      <c r="K17" s="15">
        <f t="shared" si="2"/>
        <v>0.64200000000000002</v>
      </c>
      <c r="L17" s="17">
        <f t="shared" si="3"/>
        <v>77.7617999</v>
      </c>
      <c r="M17" s="19"/>
    </row>
    <row r="18" spans="2:13">
      <c r="B18" s="29" t="s">
        <v>20</v>
      </c>
      <c r="C18" s="15">
        <v>0.04</v>
      </c>
      <c r="D18" s="16">
        <v>-71</v>
      </c>
      <c r="E18" s="17">
        <f t="shared" si="0"/>
        <v>-70.959999999999994</v>
      </c>
      <c r="F18" s="16">
        <v>100.99178497</v>
      </c>
      <c r="G18" s="18">
        <v>-9.7706039999999994E-2</v>
      </c>
      <c r="H18" s="16">
        <f t="shared" si="1"/>
        <v>100.89407892999999</v>
      </c>
      <c r="I18" s="15">
        <v>0</v>
      </c>
      <c r="J18" s="15">
        <v>0</v>
      </c>
      <c r="K18" s="15">
        <f t="shared" si="2"/>
        <v>0</v>
      </c>
      <c r="L18" s="17">
        <f t="shared" si="3"/>
        <v>29.934078929999998</v>
      </c>
      <c r="M18" s="19"/>
    </row>
    <row r="19" spans="2:13">
      <c r="B19" s="29" t="s">
        <v>21</v>
      </c>
      <c r="C19" s="15">
        <v>0.04</v>
      </c>
      <c r="D19" s="16">
        <v>-39.1</v>
      </c>
      <c r="E19" s="17">
        <f t="shared" si="0"/>
        <v>-39.06</v>
      </c>
      <c r="F19" s="16">
        <v>111.81023826000001</v>
      </c>
      <c r="G19" s="18">
        <v>-4.3788300000000002E-3</v>
      </c>
      <c r="H19" s="16">
        <f t="shared" si="1"/>
        <v>111.80585943000001</v>
      </c>
      <c r="I19" s="15">
        <v>0</v>
      </c>
      <c r="J19" s="15">
        <v>0</v>
      </c>
      <c r="K19" s="15">
        <f t="shared" si="2"/>
        <v>0</v>
      </c>
      <c r="L19" s="17">
        <f t="shared" si="3"/>
        <v>72.74585943000001</v>
      </c>
      <c r="M19" s="19"/>
    </row>
    <row r="20" spans="2:13">
      <c r="B20" s="29" t="s">
        <v>22</v>
      </c>
      <c r="C20" s="15">
        <v>0.04</v>
      </c>
      <c r="D20" s="16">
        <v>-14.3</v>
      </c>
      <c r="E20" s="17">
        <f t="shared" si="0"/>
        <v>-14.260000000000002</v>
      </c>
      <c r="F20" s="16">
        <v>92.171102149999996</v>
      </c>
      <c r="G20" s="18">
        <v>-5.4668580000000001E-2</v>
      </c>
      <c r="H20" s="16">
        <f t="shared" si="1"/>
        <v>92.116433569999998</v>
      </c>
      <c r="I20" s="15">
        <v>0</v>
      </c>
      <c r="J20" s="15">
        <v>0</v>
      </c>
      <c r="K20" s="15">
        <f t="shared" si="2"/>
        <v>0</v>
      </c>
      <c r="L20" s="17">
        <f t="shared" si="3"/>
        <v>77.856433569999993</v>
      </c>
      <c r="M20" s="19"/>
    </row>
    <row r="21" spans="2:13">
      <c r="B21" s="29" t="s">
        <v>23</v>
      </c>
      <c r="C21" s="15">
        <v>0</v>
      </c>
      <c r="D21" s="16">
        <v>-33.94</v>
      </c>
      <c r="E21" s="17">
        <f t="shared" si="0"/>
        <v>-33.94</v>
      </c>
      <c r="F21" s="16">
        <v>96.556374180000006</v>
      </c>
      <c r="G21" s="18">
        <v>-1.76502E-3</v>
      </c>
      <c r="H21" s="16">
        <f t="shared" si="1"/>
        <v>96.554609160000012</v>
      </c>
      <c r="I21" s="15">
        <v>0</v>
      </c>
      <c r="J21" s="15">
        <v>0</v>
      </c>
      <c r="K21" s="15">
        <f t="shared" si="2"/>
        <v>0</v>
      </c>
      <c r="L21" s="17">
        <f t="shared" si="3"/>
        <v>62.614609160000015</v>
      </c>
      <c r="M21" s="19"/>
    </row>
    <row r="22" spans="2:13">
      <c r="B22" s="29" t="s">
        <v>24</v>
      </c>
      <c r="C22" s="15">
        <v>0</v>
      </c>
      <c r="D22" s="16">
        <v>0</v>
      </c>
      <c r="E22" s="17">
        <f t="shared" si="0"/>
        <v>0</v>
      </c>
      <c r="F22" s="16">
        <v>173.2351678</v>
      </c>
      <c r="G22" s="18">
        <v>-5.8074458399999997</v>
      </c>
      <c r="H22" s="16">
        <f t="shared" si="1"/>
        <v>167.42772195999999</v>
      </c>
      <c r="I22" s="15">
        <v>0</v>
      </c>
      <c r="J22" s="15">
        <v>-1.5267900000000001E-3</v>
      </c>
      <c r="K22" s="15">
        <f t="shared" si="2"/>
        <v>-1.5267900000000001E-3</v>
      </c>
      <c r="L22" s="17">
        <f t="shared" si="3"/>
        <v>167.42619516999997</v>
      </c>
      <c r="M22" s="19"/>
    </row>
    <row r="23" spans="2:13" ht="5.0999999999999996" customHeight="1" thickBot="1">
      <c r="B23" s="20"/>
      <c r="C23" s="21"/>
      <c r="D23" s="21"/>
      <c r="E23" s="22"/>
      <c r="F23" s="21"/>
      <c r="G23" s="21"/>
      <c r="H23" s="22"/>
      <c r="I23" s="21"/>
      <c r="J23" s="21"/>
      <c r="K23" s="22"/>
      <c r="L23" s="22"/>
      <c r="M23" s="19"/>
    </row>
    <row r="24" spans="2:13" ht="5.0999999999999996" customHeight="1">
      <c r="C24" s="6"/>
      <c r="D24" s="6"/>
      <c r="E24" s="6"/>
      <c r="F24" s="6"/>
      <c r="G24" s="6"/>
      <c r="H24" s="6"/>
      <c r="I24" s="6"/>
      <c r="J24" s="6"/>
      <c r="K24" s="7"/>
      <c r="L24" s="7"/>
    </row>
    <row r="25" spans="2:13">
      <c r="B25" s="40" t="s">
        <v>25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2:13" ht="5.0999999999999996" customHeight="1">
      <c r="B26" s="23"/>
    </row>
    <row r="27" spans="2:13">
      <c r="B27" s="40" t="s">
        <v>26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23"/>
    </row>
    <row r="28" spans="2:13">
      <c r="G28" s="24"/>
      <c r="H28" s="24"/>
      <c r="I28" s="24"/>
      <c r="J28" s="24"/>
    </row>
    <row r="29" spans="2:13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2" spans="2:13">
      <c r="J32" s="26"/>
      <c r="L32" s="26"/>
    </row>
    <row r="33" spans="10:12" ht="12.75" customHeight="1">
      <c r="J33" s="26"/>
      <c r="L33" s="26"/>
    </row>
    <row r="34" spans="10:12" ht="12.75" customHeight="1">
      <c r="J34" s="26"/>
    </row>
    <row r="35" spans="10:12" ht="13.5" customHeight="1"/>
    <row r="36" spans="10:12" ht="12.75" customHeight="1"/>
  </sheetData>
  <mergeCells count="17">
    <mergeCell ref="B27:L27"/>
    <mergeCell ref="G5:G6"/>
    <mergeCell ref="H5:H6"/>
    <mergeCell ref="I5:I6"/>
    <mergeCell ref="J5:J6"/>
    <mergeCell ref="K5:K6"/>
    <mergeCell ref="B25:L25"/>
    <mergeCell ref="B2:L2"/>
    <mergeCell ref="B4:B7"/>
    <mergeCell ref="C4:E4"/>
    <mergeCell ref="F4:H4"/>
    <mergeCell ref="I4:K4"/>
    <mergeCell ref="L4:L6"/>
    <mergeCell ref="C5:C6"/>
    <mergeCell ref="D5:D6"/>
    <mergeCell ref="E5:E6"/>
    <mergeCell ref="F5:F6"/>
  </mergeCells>
  <pageMargins left="0.39370078740157483" right="0" top="0.39370078740157483" bottom="0" header="0" footer="0"/>
  <pageSetup scale="90" orientation="portrait" horizontalDpi="300" verticalDpi="300" r:id="rId1"/>
  <headerFooter alignWithMargins="0"/>
  <ignoredErrors>
    <ignoredError sqref="E9 H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7.1.2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2019-08-19T14:27:04Z</dcterms:created>
  <dcterms:modified xsi:type="dcterms:W3CDTF">2021-05-11T15:54:25Z</dcterms:modified>
</cp:coreProperties>
</file>