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2.8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81" i="1" l="1"/>
  <c r="C79" i="1" s="1"/>
  <c r="C80" i="1"/>
  <c r="L79" i="1"/>
  <c r="K79" i="1"/>
  <c r="J79" i="1"/>
  <c r="I79" i="1"/>
  <c r="H79" i="1"/>
  <c r="G79" i="1"/>
  <c r="F79" i="1"/>
  <c r="E79" i="1"/>
  <c r="D79" i="1"/>
  <c r="C77" i="1"/>
  <c r="C76" i="1"/>
  <c r="C75" i="1" s="1"/>
  <c r="AB75" i="1"/>
  <c r="L75" i="1"/>
  <c r="K75" i="1"/>
  <c r="J75" i="1"/>
  <c r="I75" i="1"/>
  <c r="H75" i="1"/>
  <c r="G75" i="1"/>
  <c r="F75" i="1"/>
  <c r="E75" i="1"/>
  <c r="D75" i="1"/>
  <c r="C73" i="1"/>
  <c r="C72" i="1"/>
  <c r="L71" i="1"/>
  <c r="K71" i="1"/>
  <c r="J71" i="1"/>
  <c r="I71" i="1"/>
  <c r="H71" i="1"/>
  <c r="G71" i="1"/>
  <c r="F71" i="1"/>
  <c r="E71" i="1"/>
  <c r="D71" i="1"/>
  <c r="C69" i="1"/>
  <c r="C68" i="1"/>
  <c r="L67" i="1"/>
  <c r="K67" i="1"/>
  <c r="J67" i="1"/>
  <c r="I67" i="1"/>
  <c r="H67" i="1"/>
  <c r="G67" i="1"/>
  <c r="F67" i="1"/>
  <c r="E67" i="1"/>
  <c r="D67" i="1"/>
  <c r="C65" i="1"/>
  <c r="C64" i="1"/>
  <c r="L63" i="1"/>
  <c r="K63" i="1"/>
  <c r="J63" i="1"/>
  <c r="I63" i="1"/>
  <c r="H63" i="1"/>
  <c r="G63" i="1"/>
  <c r="F63" i="1"/>
  <c r="E63" i="1"/>
  <c r="D63" i="1"/>
  <c r="C61" i="1"/>
  <c r="C60" i="1"/>
  <c r="AC59" i="1"/>
  <c r="L59" i="1"/>
  <c r="K59" i="1"/>
  <c r="J59" i="1"/>
  <c r="I59" i="1"/>
  <c r="H59" i="1"/>
  <c r="G59" i="1"/>
  <c r="F59" i="1"/>
  <c r="E59" i="1"/>
  <c r="D59" i="1"/>
  <c r="C57" i="1"/>
  <c r="C56" i="1"/>
  <c r="C55" i="1" s="1"/>
  <c r="L55" i="1"/>
  <c r="K55" i="1"/>
  <c r="J55" i="1"/>
  <c r="I55" i="1"/>
  <c r="H55" i="1"/>
  <c r="G55" i="1"/>
  <c r="F55" i="1"/>
  <c r="E55" i="1"/>
  <c r="D55" i="1"/>
  <c r="C53" i="1"/>
  <c r="C52" i="1"/>
  <c r="L51" i="1"/>
  <c r="K51" i="1"/>
  <c r="J51" i="1"/>
  <c r="I51" i="1"/>
  <c r="H51" i="1"/>
  <c r="G51" i="1"/>
  <c r="F51" i="1"/>
  <c r="E51" i="1"/>
  <c r="D51" i="1"/>
  <c r="C49" i="1"/>
  <c r="C48" i="1"/>
  <c r="C47" i="1" s="1"/>
  <c r="L47" i="1"/>
  <c r="K47" i="1"/>
  <c r="J47" i="1"/>
  <c r="I47" i="1"/>
  <c r="H47" i="1"/>
  <c r="G47" i="1"/>
  <c r="F47" i="1"/>
  <c r="E47" i="1"/>
  <c r="D47" i="1"/>
  <c r="C45" i="1"/>
  <c r="C44" i="1"/>
  <c r="L43" i="1"/>
  <c r="K43" i="1"/>
  <c r="J43" i="1"/>
  <c r="I43" i="1"/>
  <c r="H43" i="1"/>
  <c r="G43" i="1"/>
  <c r="F43" i="1"/>
  <c r="E43" i="1"/>
  <c r="D43" i="1"/>
  <c r="C41" i="1"/>
  <c r="V40" i="1"/>
  <c r="C40" i="1"/>
  <c r="C39" i="1" s="1"/>
  <c r="L39" i="1"/>
  <c r="K39" i="1"/>
  <c r="J39" i="1"/>
  <c r="I39" i="1"/>
  <c r="H39" i="1"/>
  <c r="G39" i="1"/>
  <c r="F39" i="1"/>
  <c r="E39" i="1"/>
  <c r="D39" i="1"/>
  <c r="C37" i="1"/>
  <c r="C36" i="1"/>
  <c r="C35" i="1" s="1"/>
  <c r="L35" i="1"/>
  <c r="K35" i="1"/>
  <c r="J35" i="1"/>
  <c r="I35" i="1"/>
  <c r="H35" i="1"/>
  <c r="G35" i="1"/>
  <c r="F35" i="1"/>
  <c r="E35" i="1"/>
  <c r="D35" i="1"/>
  <c r="C33" i="1"/>
  <c r="C32" i="1"/>
  <c r="L31" i="1"/>
  <c r="K31" i="1"/>
  <c r="J31" i="1"/>
  <c r="I31" i="1"/>
  <c r="H31" i="1"/>
  <c r="G31" i="1"/>
  <c r="F31" i="1"/>
  <c r="E31" i="1"/>
  <c r="D31" i="1"/>
  <c r="C29" i="1"/>
  <c r="C28" i="1"/>
  <c r="C27" i="1" s="1"/>
  <c r="AA27" i="1"/>
  <c r="L27" i="1"/>
  <c r="K27" i="1"/>
  <c r="J27" i="1"/>
  <c r="I27" i="1"/>
  <c r="H27" i="1"/>
  <c r="G27" i="1"/>
  <c r="F27" i="1"/>
  <c r="E27" i="1"/>
  <c r="D27" i="1"/>
  <c r="C25" i="1"/>
  <c r="AA24" i="1"/>
  <c r="C24" i="1"/>
  <c r="L23" i="1"/>
  <c r="K23" i="1"/>
  <c r="J23" i="1"/>
  <c r="I23" i="1"/>
  <c r="H23" i="1"/>
  <c r="G23" i="1"/>
  <c r="F23" i="1"/>
  <c r="E23" i="1"/>
  <c r="D23" i="1"/>
  <c r="C21" i="1"/>
  <c r="C20" i="1"/>
  <c r="L19" i="1"/>
  <c r="K19" i="1"/>
  <c r="J19" i="1"/>
  <c r="I19" i="1"/>
  <c r="H19" i="1"/>
  <c r="G19" i="1"/>
  <c r="F19" i="1"/>
  <c r="E19" i="1"/>
  <c r="D19" i="1"/>
  <c r="C17" i="1"/>
  <c r="C16" i="1"/>
  <c r="L15" i="1"/>
  <c r="K15" i="1"/>
  <c r="J15" i="1"/>
  <c r="I15" i="1"/>
  <c r="H15" i="1"/>
  <c r="G15" i="1"/>
  <c r="F15" i="1"/>
  <c r="E15" i="1"/>
  <c r="D15" i="1"/>
  <c r="C13" i="1"/>
  <c r="C12" i="1"/>
  <c r="L11" i="1"/>
  <c r="K11" i="1"/>
  <c r="J11" i="1"/>
  <c r="I11" i="1"/>
  <c r="H11" i="1"/>
  <c r="G11" i="1"/>
  <c r="F11" i="1"/>
  <c r="E11" i="1"/>
  <c r="D11" i="1"/>
  <c r="L9" i="1"/>
  <c r="K9" i="1"/>
  <c r="J9" i="1"/>
  <c r="I9" i="1"/>
  <c r="H9" i="1"/>
  <c r="G9" i="1"/>
  <c r="G7" i="1" s="1"/>
  <c r="F9" i="1"/>
  <c r="E9" i="1"/>
  <c r="D9" i="1"/>
  <c r="L8" i="1"/>
  <c r="K8" i="1"/>
  <c r="J8" i="1"/>
  <c r="I8" i="1"/>
  <c r="H8" i="1"/>
  <c r="G8" i="1"/>
  <c r="F8" i="1"/>
  <c r="E8" i="1"/>
  <c r="D8" i="1"/>
  <c r="J7" i="1"/>
  <c r="L7" i="1" l="1"/>
  <c r="K7" i="1"/>
  <c r="F7" i="1"/>
  <c r="C11" i="1"/>
  <c r="C63" i="1"/>
  <c r="E7" i="1"/>
  <c r="I7" i="1"/>
  <c r="H7" i="1"/>
  <c r="C19" i="1"/>
  <c r="C31" i="1"/>
  <c r="C51" i="1"/>
  <c r="C71" i="1"/>
  <c r="C9" i="1"/>
  <c r="C15" i="1"/>
  <c r="C43" i="1"/>
  <c r="C59" i="1"/>
  <c r="C8" i="1"/>
  <c r="C23" i="1"/>
  <c r="C67" i="1"/>
  <c r="D7" i="1"/>
  <c r="C7" i="1" l="1"/>
</calcChain>
</file>

<file path=xl/sharedStrings.xml><?xml version="1.0" encoding="utf-8"?>
<sst xmlns="http://schemas.openxmlformats.org/spreadsheetml/2006/main" count="103" uniqueCount="66">
  <si>
    <t>CUADRO 3.2.8. EDUCACIÓN ESCOLAR BÁSICA: ALUMNOS REPITENTES POR GRADO, SEGÚN DEPARTAMENTO Y ZONA. AÑO 2015</t>
  </si>
  <si>
    <t>DEPARTAMENTO Y ZONA</t>
  </si>
  <si>
    <t>TOTAL</t>
  </si>
  <si>
    <t>GRADO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</si>
  <si>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</si>
  <si>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</si>
  <si>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</si>
  <si>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</si>
  <si>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</si>
  <si>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</si>
  <si>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</si>
  <si>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</si>
  <si>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</si>
  <si>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Urbana</t>
  </si>
  <si>
    <t>Rural</t>
  </si>
  <si>
    <t>ASUNCIÓN</t>
  </si>
  <si>
    <t>CONCEPCIÓN</t>
  </si>
  <si>
    <t>SAN PEDRO</t>
  </si>
  <si>
    <t>CORDILLERA</t>
  </si>
  <si>
    <t>quedaria</t>
  </si>
  <si>
    <t>GUAIRÁ</t>
  </si>
  <si>
    <t>que puede pasar a 2019</t>
  </si>
  <si>
    <t>CAAGUAZÚ</t>
  </si>
  <si>
    <t>habilitacion</t>
  </si>
  <si>
    <t>itau</t>
  </si>
  <si>
    <t>dentista</t>
  </si>
  <si>
    <t>famil</t>
  </si>
  <si>
    <t>personal</t>
  </si>
  <si>
    <t>cagil</t>
  </si>
  <si>
    <t>CAAZAPÁ</t>
  </si>
  <si>
    <t>cristina</t>
  </si>
  <si>
    <t>r</t>
  </si>
  <si>
    <t>libros</t>
  </si>
  <si>
    <t>luji</t>
  </si>
  <si>
    <t>la espe</t>
  </si>
  <si>
    <t>del este</t>
  </si>
  <si>
    <t>ITAPÚA</t>
  </si>
  <si>
    <t>bateria</t>
  </si>
  <si>
    <t>mas barato</t>
  </si>
  <si>
    <t>ingles</t>
  </si>
  <si>
    <t>reserva</t>
  </si>
  <si>
    <t>MISIONES</t>
  </si>
  <si>
    <t>papis</t>
  </si>
  <si>
    <t>veterinaria</t>
  </si>
  <si>
    <t>papa</t>
  </si>
  <si>
    <t>PARAGUARÍ</t>
  </si>
  <si>
    <t>fin de año</t>
  </si>
  <si>
    <t>milu-lujan-muñeca pya.-oxig30-cristina-peluq-pasaje</t>
  </si>
  <si>
    <t>milu</t>
  </si>
  <si>
    <t>vagicural</t>
  </si>
  <si>
    <t>ALTO PARANÁ</t>
  </si>
  <si>
    <t>purina</t>
  </si>
  <si>
    <t>muñe</t>
  </si>
  <si>
    <t>oxi</t>
  </si>
  <si>
    <t>CENTRAL</t>
  </si>
  <si>
    <t>peluq</t>
  </si>
  <si>
    <t>pasaje 2018</t>
  </si>
  <si>
    <t>pizza</t>
  </si>
  <si>
    <t>ÑEEMBUCÚ</t>
  </si>
  <si>
    <t>AMAMBAY</t>
  </si>
  <si>
    <t>CANINDEYÚ</t>
  </si>
  <si>
    <t>PDTE. HAYES</t>
  </si>
  <si>
    <t>BOQUERÓN</t>
  </si>
  <si>
    <t>ALTO PARAGUAY</t>
  </si>
  <si>
    <t>Nota: Incluye Educación Indígena.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</si>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</sst>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-* #,##0\ _€_-;\-* #,##0\ _€_-;_-* &quot;-&quot;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 tint="-0.499984740745262"/>
      <name val="Times New Roman"/>
      <family val="1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12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16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7" fillId="20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4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8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166" fontId="17" fillId="32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24" fillId="47" borderId="0" applyNumberFormat="0" applyBorder="0" applyAlignment="0" applyProtection="0"/>
    <xf numFmtId="166" fontId="2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6" fillId="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166" fontId="11" fillId="6" borderId="4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7" fillId="48" borderId="15" applyNumberFormat="0" applyAlignment="0" applyProtection="0"/>
    <xf numFmtId="166" fontId="27" fillId="48" borderId="15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166" fontId="13" fillId="7" borderId="7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8" fillId="49" borderId="16" applyNumberFormat="0" applyAlignment="0" applyProtection="0"/>
    <xf numFmtId="166" fontId="28" fillId="49" borderId="16" applyNumberFormat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166" fontId="12" fillId="0" borderId="6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167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9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3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17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1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25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166" fontId="17" fillId="29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4" fillId="53" borderId="0" applyNumberFormat="0" applyBorder="0" applyAlignment="0" applyProtection="0"/>
    <xf numFmtId="166" fontId="24" fillId="53" borderId="0" applyNumberFormat="0" applyBorder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166" fontId="9" fillId="5" borderId="4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25" fillId="39" borderId="15" applyNumberFormat="0" applyAlignment="0" applyProtection="0"/>
    <xf numFmtId="166" fontId="25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1" fillId="54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7" fillId="3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8" fillId="0" borderId="0" applyFill="0" applyBorder="0" applyAlignment="0" applyProtection="0"/>
    <xf numFmtId="165" fontId="18" fillId="0" borderId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38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1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166" fontId="8" fillId="4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3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193" fontId="43" fillId="0" borderId="0"/>
    <xf numFmtId="37" fontId="40" fillId="0" borderId="0"/>
    <xf numFmtId="193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9" fillId="0" borderId="0" applyNumberFormat="0" applyFill="0" applyBorder="0" applyAlignment="0" applyProtection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2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3" fontId="43" fillId="0" borderId="0"/>
    <xf numFmtId="192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0" fontId="23" fillId="56" borderId="18" applyNumberFormat="0" applyFont="0" applyAlignment="0" applyProtection="0"/>
    <xf numFmtId="166" fontId="23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166" fontId="10" fillId="6" borderId="5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49" fillId="48" borderId="19" applyNumberFormat="0" applyAlignment="0" applyProtection="0"/>
    <xf numFmtId="166" fontId="49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166" fontId="3" fillId="0" borderId="1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166" fontId="4" fillId="0" borderId="2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166" fontId="5" fillId="0" borderId="3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166" fontId="16" fillId="0" borderId="9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</cellStyleXfs>
  <cellXfs count="29">
    <xf numFmtId="0" fontId="0" fillId="0" borderId="0" xfId="0"/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20" fillId="0" borderId="0" xfId="0" applyFont="1" applyFill="1"/>
    <xf numFmtId="0" fontId="19" fillId="0" borderId="11" xfId="0" applyFont="1" applyFill="1" applyBorder="1" applyAlignment="1" applyProtection="1">
      <alignment horizontal="left" indent="3"/>
    </xf>
    <xf numFmtId="0" fontId="19" fillId="0" borderId="0" xfId="0" applyFont="1" applyFill="1" applyAlignment="1">
      <alignment horizontal="left" indent="4"/>
    </xf>
    <xf numFmtId="3" fontId="19" fillId="0" borderId="0" xfId="0" applyNumberFormat="1" applyFont="1" applyFill="1"/>
    <xf numFmtId="0" fontId="19" fillId="0" borderId="13" xfId="0" applyFont="1" applyFill="1" applyBorder="1" applyAlignment="1"/>
    <xf numFmtId="0" fontId="22" fillId="0" borderId="0" xfId="0" applyFont="1" applyFill="1"/>
    <xf numFmtId="164" fontId="19" fillId="0" borderId="0" xfId="0" applyNumberFormat="1" applyFont="1" applyFill="1" applyAlignment="1">
      <alignment horizontal="right" wrapText="1" indent="1"/>
    </xf>
    <xf numFmtId="164" fontId="19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 indent="1"/>
    </xf>
    <xf numFmtId="164" fontId="22" fillId="0" borderId="0" xfId="0" applyNumberFormat="1" applyFont="1" applyFill="1" applyAlignment="1">
      <alignment horizontal="right" wrapText="1"/>
    </xf>
    <xf numFmtId="165" fontId="19" fillId="0" borderId="0" xfId="0" applyNumberFormat="1" applyFont="1" applyFill="1" applyAlignment="1">
      <alignment horizontal="right" wrapText="1"/>
    </xf>
    <xf numFmtId="165" fontId="19" fillId="0" borderId="0" xfId="0" applyNumberFormat="1" applyFont="1" applyFill="1" applyAlignment="1">
      <alignment horizontal="right" wrapText="1" indent="1"/>
    </xf>
    <xf numFmtId="0" fontId="20" fillId="33" borderId="0" xfId="0" applyFont="1" applyFill="1"/>
    <xf numFmtId="0" fontId="19" fillId="0" borderId="14" xfId="0" applyFont="1" applyFill="1" applyBorder="1"/>
    <xf numFmtId="164" fontId="19" fillId="0" borderId="14" xfId="0" applyNumberFormat="1" applyFont="1" applyFill="1" applyBorder="1"/>
    <xf numFmtId="164" fontId="19" fillId="0" borderId="14" xfId="0" applyNumberFormat="1" applyFont="1" applyFill="1" applyBorder="1" applyAlignment="1">
      <alignment horizontal="right"/>
    </xf>
    <xf numFmtId="0" fontId="19" fillId="0" borderId="0" xfId="1" applyFont="1" applyFill="1" applyAlignment="1" applyProtection="1">
      <alignment horizontal="left"/>
    </xf>
    <xf numFmtId="3" fontId="19" fillId="0" borderId="0" xfId="0" applyNumberFormat="1" applyFont="1" applyFill="1" applyAlignment="1" applyProtection="1">
      <alignment horizontal="right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/>
    </xf>
    <xf numFmtId="0" fontId="21" fillId="57" borderId="0" xfId="0" applyFont="1" applyFill="1" applyAlignment="1">
      <alignment horizontal="left" indent="4"/>
    </xf>
    <xf numFmtId="164" fontId="21" fillId="57" borderId="0" xfId="0" applyNumberFormat="1" applyFont="1" applyFill="1" applyAlignment="1">
      <alignment horizontal="right" wrapText="1" indent="1"/>
    </xf>
    <xf numFmtId="164" fontId="21" fillId="57" borderId="0" xfId="0" applyNumberFormat="1" applyFont="1" applyFill="1" applyAlignment="1">
      <alignment horizontal="right" wrapText="1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6"/>
  <sheetViews>
    <sheetView showGridLines="0" tabSelected="1" zoomScale="70" zoomScaleNormal="70" workbookViewId="0">
      <selection activeCell="M19" sqref="M19"/>
    </sheetView>
  </sheetViews>
  <sheetFormatPr baseColWidth="10" defaultRowHeight="12.75"/>
  <cols>
    <col min="1" max="1" width="3.7109375" style="1" customWidth="1"/>
    <col min="2" max="2" width="29.42578125" style="1" customWidth="1"/>
    <col min="3" max="3" width="12.85546875" style="1" customWidth="1"/>
    <col min="4" max="12" width="9.7109375" style="1" customWidth="1"/>
    <col min="13" max="13" width="11.42578125" style="1"/>
    <col min="14" max="20" width="11.42578125" style="3"/>
    <col min="21" max="31" width="0" style="3" hidden="1" customWidth="1"/>
    <col min="32" max="34" width="11.42578125" style="3"/>
    <col min="35" max="16384" width="11.42578125" style="1"/>
  </cols>
  <sheetData>
    <row r="2" spans="2:13">
      <c r="B2" s="2" t="s">
        <v>0</v>
      </c>
    </row>
    <row r="3" spans="2:13" ht="5.0999999999999996" customHeight="1"/>
    <row r="4" spans="2:13">
      <c r="B4" s="21" t="s">
        <v>1</v>
      </c>
      <c r="C4" s="23" t="s">
        <v>2</v>
      </c>
      <c r="D4" s="24" t="s">
        <v>3</v>
      </c>
      <c r="E4" s="24"/>
      <c r="F4" s="24"/>
      <c r="G4" s="24"/>
      <c r="H4" s="24"/>
      <c r="I4" s="24"/>
      <c r="J4" s="24"/>
      <c r="K4" s="24"/>
      <c r="L4" s="24"/>
    </row>
    <row r="5" spans="2:13">
      <c r="B5" s="22"/>
      <c r="C5" s="23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2:13" ht="5.0999999999999996" customHeight="1">
      <c r="B6" s="5"/>
      <c r="C6" s="6"/>
      <c r="D6" s="7"/>
      <c r="E6" s="7"/>
      <c r="F6" s="7"/>
      <c r="G6" s="7"/>
      <c r="H6" s="7"/>
      <c r="I6" s="7"/>
      <c r="J6" s="25"/>
      <c r="K6" s="25"/>
      <c r="L6" s="25"/>
    </row>
    <row r="7" spans="2:13">
      <c r="B7" s="26" t="s">
        <v>2</v>
      </c>
      <c r="C7" s="27">
        <f t="shared" ref="C7:L7" si="0">SUM(C8:C9)</f>
        <v>29840</v>
      </c>
      <c r="D7" s="28">
        <f t="shared" si="0"/>
        <v>7810</v>
      </c>
      <c r="E7" s="28">
        <f t="shared" si="0"/>
        <v>5663</v>
      </c>
      <c r="F7" s="28">
        <f t="shared" si="0"/>
        <v>6221</v>
      </c>
      <c r="G7" s="28">
        <f t="shared" si="0"/>
        <v>3859</v>
      </c>
      <c r="H7" s="28">
        <f t="shared" si="0"/>
        <v>2144</v>
      </c>
      <c r="I7" s="28">
        <f t="shared" si="0"/>
        <v>1257</v>
      </c>
      <c r="J7" s="28">
        <f t="shared" si="0"/>
        <v>1643</v>
      </c>
      <c r="K7" s="28">
        <f t="shared" si="0"/>
        <v>920</v>
      </c>
      <c r="L7" s="27">
        <f t="shared" si="0"/>
        <v>323</v>
      </c>
      <c r="M7" s="8"/>
    </row>
    <row r="8" spans="2:13">
      <c r="B8" s="5" t="s">
        <v>13</v>
      </c>
      <c r="C8" s="9">
        <f>SUM(D8:L8)</f>
        <v>15482</v>
      </c>
      <c r="D8" s="10">
        <f t="shared" ref="D8:L9" si="1">SUM(D12,D16,D20,D24,D28,D32,D36,D40,D44,D48,D52,D56,D60,D64,D68,D72,D76,D80)</f>
        <v>4071</v>
      </c>
      <c r="E8" s="10">
        <f t="shared" si="1"/>
        <v>2967</v>
      </c>
      <c r="F8" s="10">
        <f t="shared" si="1"/>
        <v>3175</v>
      </c>
      <c r="G8" s="10">
        <f t="shared" si="1"/>
        <v>1741</v>
      </c>
      <c r="H8" s="10">
        <f t="shared" si="1"/>
        <v>1019</v>
      </c>
      <c r="I8" s="10">
        <f t="shared" si="1"/>
        <v>643</v>
      </c>
      <c r="J8" s="10">
        <f t="shared" si="1"/>
        <v>1035</v>
      </c>
      <c r="K8" s="10">
        <f t="shared" si="1"/>
        <v>591</v>
      </c>
      <c r="L8" s="9">
        <f t="shared" si="1"/>
        <v>240</v>
      </c>
      <c r="M8" s="8"/>
    </row>
    <row r="9" spans="2:13" ht="12.75" customHeight="1">
      <c r="B9" s="5" t="s">
        <v>14</v>
      </c>
      <c r="C9" s="9">
        <f>SUM(D9:L9)</f>
        <v>14358</v>
      </c>
      <c r="D9" s="10">
        <f t="shared" si="1"/>
        <v>3739</v>
      </c>
      <c r="E9" s="10">
        <f t="shared" si="1"/>
        <v>2696</v>
      </c>
      <c r="F9" s="10">
        <f t="shared" si="1"/>
        <v>3046</v>
      </c>
      <c r="G9" s="10">
        <f t="shared" si="1"/>
        <v>2118</v>
      </c>
      <c r="H9" s="10">
        <f t="shared" si="1"/>
        <v>1125</v>
      </c>
      <c r="I9" s="10">
        <f t="shared" si="1"/>
        <v>614</v>
      </c>
      <c r="J9" s="10">
        <f t="shared" si="1"/>
        <v>608</v>
      </c>
      <c r="K9" s="10">
        <f t="shared" si="1"/>
        <v>329</v>
      </c>
      <c r="L9" s="9">
        <f t="shared" si="1"/>
        <v>83</v>
      </c>
      <c r="M9" s="8"/>
    </row>
    <row r="10" spans="2:13" ht="5.0999999999999996" customHeight="1">
      <c r="B10" s="5"/>
      <c r="C10" s="11"/>
      <c r="D10" s="12"/>
      <c r="E10" s="12"/>
      <c r="F10" s="12"/>
      <c r="G10" s="12"/>
      <c r="H10" s="12"/>
      <c r="I10" s="12"/>
      <c r="J10" s="12"/>
      <c r="K10" s="12"/>
      <c r="L10" s="11"/>
      <c r="M10" s="8"/>
    </row>
    <row r="11" spans="2:13" ht="12.75" customHeight="1">
      <c r="B11" s="5" t="s">
        <v>15</v>
      </c>
      <c r="C11" s="9">
        <f t="shared" ref="C11:L11" si="2">SUM(C12:C13)</f>
        <v>1412</v>
      </c>
      <c r="D11" s="10">
        <f t="shared" si="2"/>
        <v>320</v>
      </c>
      <c r="E11" s="10">
        <f t="shared" si="2"/>
        <v>273</v>
      </c>
      <c r="F11" s="10">
        <f t="shared" si="2"/>
        <v>270</v>
      </c>
      <c r="G11" s="10">
        <f t="shared" si="2"/>
        <v>154</v>
      </c>
      <c r="H11" s="10">
        <f t="shared" si="2"/>
        <v>93</v>
      </c>
      <c r="I11" s="10">
        <f t="shared" si="2"/>
        <v>52</v>
      </c>
      <c r="J11" s="10">
        <f t="shared" si="2"/>
        <v>121</v>
      </c>
      <c r="K11" s="10">
        <f t="shared" si="2"/>
        <v>81</v>
      </c>
      <c r="L11" s="9">
        <f t="shared" si="2"/>
        <v>48</v>
      </c>
      <c r="M11" s="8"/>
    </row>
    <row r="12" spans="2:13">
      <c r="B12" s="5" t="s">
        <v>13</v>
      </c>
      <c r="C12" s="9">
        <f>SUM(D12:L12)</f>
        <v>1412</v>
      </c>
      <c r="D12" s="10">
        <v>320</v>
      </c>
      <c r="E12" s="10">
        <v>273</v>
      </c>
      <c r="F12" s="10">
        <v>270</v>
      </c>
      <c r="G12" s="10">
        <v>154</v>
      </c>
      <c r="H12" s="10">
        <v>93</v>
      </c>
      <c r="I12" s="10">
        <v>52</v>
      </c>
      <c r="J12" s="10">
        <v>121</v>
      </c>
      <c r="K12" s="10">
        <v>81</v>
      </c>
      <c r="L12" s="9">
        <v>48</v>
      </c>
      <c r="M12" s="8"/>
    </row>
    <row r="13" spans="2:13">
      <c r="B13" s="5" t="s">
        <v>14</v>
      </c>
      <c r="C13" s="9">
        <f>SUM(D13:L13)</f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>
        <v>0</v>
      </c>
      <c r="M13" s="8"/>
    </row>
    <row r="14" spans="2:13" ht="5.0999999999999996" customHeight="1">
      <c r="B14" s="5"/>
      <c r="C14" s="11"/>
      <c r="D14" s="12"/>
      <c r="E14" s="12"/>
      <c r="F14" s="12"/>
      <c r="G14" s="12"/>
      <c r="H14" s="12"/>
      <c r="I14" s="12"/>
      <c r="J14" s="12"/>
      <c r="K14" s="12"/>
      <c r="L14" s="11"/>
      <c r="M14" s="8"/>
    </row>
    <row r="15" spans="2:13">
      <c r="B15" s="5" t="s">
        <v>16</v>
      </c>
      <c r="C15" s="9">
        <f t="shared" ref="C15:L15" si="3">SUM(C16:C17)</f>
        <v>1519</v>
      </c>
      <c r="D15" s="10">
        <f t="shared" si="3"/>
        <v>392</v>
      </c>
      <c r="E15" s="10">
        <f t="shared" si="3"/>
        <v>255</v>
      </c>
      <c r="F15" s="10">
        <f t="shared" si="3"/>
        <v>301</v>
      </c>
      <c r="G15" s="10">
        <f t="shared" si="3"/>
        <v>214</v>
      </c>
      <c r="H15" s="10">
        <f t="shared" si="3"/>
        <v>118</v>
      </c>
      <c r="I15" s="10">
        <f t="shared" si="3"/>
        <v>76</v>
      </c>
      <c r="J15" s="10">
        <f t="shared" si="3"/>
        <v>99</v>
      </c>
      <c r="K15" s="10">
        <f t="shared" si="3"/>
        <v>43</v>
      </c>
      <c r="L15" s="9">
        <f t="shared" si="3"/>
        <v>21</v>
      </c>
      <c r="M15" s="8"/>
    </row>
    <row r="16" spans="2:13">
      <c r="B16" s="5" t="s">
        <v>13</v>
      </c>
      <c r="C16" s="9">
        <f>SUM(D16:L16)</f>
        <v>538</v>
      </c>
      <c r="D16" s="10">
        <v>125</v>
      </c>
      <c r="E16" s="10">
        <v>97</v>
      </c>
      <c r="F16" s="10">
        <v>106</v>
      </c>
      <c r="G16" s="10">
        <v>57</v>
      </c>
      <c r="H16" s="10">
        <v>53</v>
      </c>
      <c r="I16" s="10">
        <v>23</v>
      </c>
      <c r="J16" s="10">
        <v>42</v>
      </c>
      <c r="K16" s="10">
        <v>19</v>
      </c>
      <c r="L16" s="9">
        <v>16</v>
      </c>
      <c r="M16" s="8"/>
    </row>
    <row r="17" spans="1:27" s="3" customFormat="1">
      <c r="A17" s="1"/>
      <c r="B17" s="5" t="s">
        <v>14</v>
      </c>
      <c r="C17" s="9">
        <f>SUM(D17:L17)</f>
        <v>981</v>
      </c>
      <c r="D17" s="10">
        <v>267</v>
      </c>
      <c r="E17" s="10">
        <v>158</v>
      </c>
      <c r="F17" s="10">
        <v>195</v>
      </c>
      <c r="G17" s="10">
        <v>157</v>
      </c>
      <c r="H17" s="10">
        <v>65</v>
      </c>
      <c r="I17" s="10">
        <v>53</v>
      </c>
      <c r="J17" s="10">
        <v>57</v>
      </c>
      <c r="K17" s="10">
        <v>24</v>
      </c>
      <c r="L17" s="9">
        <v>5</v>
      </c>
      <c r="M17" s="8"/>
    </row>
    <row r="18" spans="1:27" s="3" customFormat="1" ht="5.0999999999999996" customHeight="1">
      <c r="A18" s="1"/>
      <c r="B18" s="5"/>
      <c r="C18" s="11"/>
      <c r="D18" s="12"/>
      <c r="E18" s="12"/>
      <c r="F18" s="12"/>
      <c r="G18" s="12"/>
      <c r="H18" s="12"/>
      <c r="I18" s="12"/>
      <c r="J18" s="12"/>
      <c r="K18" s="12"/>
      <c r="L18" s="11"/>
      <c r="M18" s="8"/>
    </row>
    <row r="19" spans="1:27" s="3" customFormat="1">
      <c r="A19" s="1"/>
      <c r="B19" s="5" t="s">
        <v>17</v>
      </c>
      <c r="C19" s="9">
        <f t="shared" ref="C19:L19" si="4">SUM(C20:C21)</f>
        <v>3358</v>
      </c>
      <c r="D19" s="10">
        <f t="shared" si="4"/>
        <v>896</v>
      </c>
      <c r="E19" s="10">
        <f t="shared" si="4"/>
        <v>648</v>
      </c>
      <c r="F19" s="10">
        <f t="shared" si="4"/>
        <v>774</v>
      </c>
      <c r="G19" s="10">
        <f t="shared" si="4"/>
        <v>439</v>
      </c>
      <c r="H19" s="10">
        <f t="shared" si="4"/>
        <v>262</v>
      </c>
      <c r="I19" s="10">
        <f t="shared" si="4"/>
        <v>129</v>
      </c>
      <c r="J19" s="10">
        <f t="shared" si="4"/>
        <v>125</v>
      </c>
      <c r="K19" s="10">
        <f t="shared" si="4"/>
        <v>65</v>
      </c>
      <c r="L19" s="9">
        <f t="shared" si="4"/>
        <v>20</v>
      </c>
      <c r="M19" s="8"/>
    </row>
    <row r="20" spans="1:27" s="3" customFormat="1">
      <c r="A20" s="1"/>
      <c r="B20" s="5" t="s">
        <v>13</v>
      </c>
      <c r="C20" s="9">
        <f>SUM(D20:L20)</f>
        <v>640</v>
      </c>
      <c r="D20" s="10">
        <v>201</v>
      </c>
      <c r="E20" s="10">
        <v>121</v>
      </c>
      <c r="F20" s="10">
        <v>158</v>
      </c>
      <c r="G20" s="10">
        <v>55</v>
      </c>
      <c r="H20" s="10">
        <v>34</v>
      </c>
      <c r="I20" s="10">
        <v>23</v>
      </c>
      <c r="J20" s="10">
        <v>26</v>
      </c>
      <c r="K20" s="10">
        <v>17</v>
      </c>
      <c r="L20" s="9">
        <v>5</v>
      </c>
      <c r="M20" s="8"/>
    </row>
    <row r="21" spans="1:27" s="3" customFormat="1">
      <c r="A21" s="1"/>
      <c r="B21" s="5" t="s">
        <v>14</v>
      </c>
      <c r="C21" s="9">
        <f>SUM(D21:L21)</f>
        <v>2718</v>
      </c>
      <c r="D21" s="10">
        <v>695</v>
      </c>
      <c r="E21" s="10">
        <v>527</v>
      </c>
      <c r="F21" s="10">
        <v>616</v>
      </c>
      <c r="G21" s="10">
        <v>384</v>
      </c>
      <c r="H21" s="10">
        <v>228</v>
      </c>
      <c r="I21" s="10">
        <v>106</v>
      </c>
      <c r="J21" s="10">
        <v>99</v>
      </c>
      <c r="K21" s="10">
        <v>48</v>
      </c>
      <c r="L21" s="9">
        <v>15</v>
      </c>
      <c r="M21" s="8"/>
    </row>
    <row r="22" spans="1:27" s="3" customFormat="1" ht="5.0999999999999996" customHeight="1">
      <c r="A22" s="1"/>
      <c r="B22" s="5"/>
      <c r="C22" s="11"/>
      <c r="D22" s="12"/>
      <c r="E22" s="12"/>
      <c r="F22" s="12"/>
      <c r="G22" s="12"/>
      <c r="H22" s="12"/>
      <c r="I22" s="12"/>
      <c r="J22" s="12"/>
      <c r="K22" s="12"/>
      <c r="L22" s="11"/>
      <c r="M22" s="8"/>
    </row>
    <row r="23" spans="1:27" s="3" customFormat="1">
      <c r="A23" s="1"/>
      <c r="B23" s="5" t="s">
        <v>18</v>
      </c>
      <c r="C23" s="9">
        <f t="shared" ref="C23:L23" si="5">SUM(C24:C25)</f>
        <v>1137</v>
      </c>
      <c r="D23" s="10">
        <f t="shared" si="5"/>
        <v>329</v>
      </c>
      <c r="E23" s="10">
        <f t="shared" si="5"/>
        <v>231</v>
      </c>
      <c r="F23" s="10">
        <f t="shared" si="5"/>
        <v>229</v>
      </c>
      <c r="G23" s="10">
        <f t="shared" si="5"/>
        <v>121</v>
      </c>
      <c r="H23" s="10">
        <f t="shared" si="5"/>
        <v>70</v>
      </c>
      <c r="I23" s="10">
        <f t="shared" si="5"/>
        <v>40</v>
      </c>
      <c r="J23" s="10">
        <f t="shared" si="5"/>
        <v>64</v>
      </c>
      <c r="K23" s="10">
        <f t="shared" si="5"/>
        <v>43</v>
      </c>
      <c r="L23" s="9">
        <f t="shared" si="5"/>
        <v>10</v>
      </c>
      <c r="M23" s="8"/>
    </row>
    <row r="24" spans="1:27" s="3" customFormat="1">
      <c r="A24" s="1"/>
      <c r="B24" s="5" t="s">
        <v>13</v>
      </c>
      <c r="C24" s="9">
        <f>SUM(D24:L24)</f>
        <v>477</v>
      </c>
      <c r="D24" s="10">
        <v>136</v>
      </c>
      <c r="E24" s="10">
        <v>96</v>
      </c>
      <c r="F24" s="10">
        <v>86</v>
      </c>
      <c r="G24" s="10">
        <v>53</v>
      </c>
      <c r="H24" s="10">
        <v>24</v>
      </c>
      <c r="I24" s="10">
        <v>13</v>
      </c>
      <c r="J24" s="10">
        <v>35</v>
      </c>
      <c r="K24" s="10">
        <v>26</v>
      </c>
      <c r="L24" s="9">
        <v>8</v>
      </c>
      <c r="M24" s="8"/>
      <c r="Z24" s="3" t="s">
        <v>19</v>
      </c>
      <c r="AA24" s="3">
        <f>1500+900+790+570+600</f>
        <v>4360</v>
      </c>
    </row>
    <row r="25" spans="1:27" s="3" customFormat="1">
      <c r="A25" s="1"/>
      <c r="B25" s="5" t="s">
        <v>14</v>
      </c>
      <c r="C25" s="9">
        <f>SUM(D25:L25)</f>
        <v>660</v>
      </c>
      <c r="D25" s="10">
        <v>193</v>
      </c>
      <c r="E25" s="10">
        <v>135</v>
      </c>
      <c r="F25" s="10">
        <v>143</v>
      </c>
      <c r="G25" s="10">
        <v>68</v>
      </c>
      <c r="H25" s="10">
        <v>46</v>
      </c>
      <c r="I25" s="10">
        <v>27</v>
      </c>
      <c r="J25" s="10">
        <v>29</v>
      </c>
      <c r="K25" s="10">
        <v>17</v>
      </c>
      <c r="L25" s="9">
        <v>2</v>
      </c>
      <c r="M25" s="8"/>
    </row>
    <row r="26" spans="1:27" s="3" customFormat="1" ht="5.0999999999999996" customHeight="1">
      <c r="A26" s="1"/>
      <c r="B26" s="5"/>
      <c r="C26" s="11"/>
      <c r="D26" s="12"/>
      <c r="E26" s="12"/>
      <c r="F26" s="12"/>
      <c r="G26" s="12"/>
      <c r="H26" s="12"/>
      <c r="I26" s="12"/>
      <c r="J26" s="12"/>
      <c r="K26" s="12"/>
      <c r="L26" s="11"/>
      <c r="M26" s="8"/>
    </row>
    <row r="27" spans="1:27" s="3" customFormat="1">
      <c r="A27" s="1"/>
      <c r="B27" s="5" t="s">
        <v>20</v>
      </c>
      <c r="C27" s="9">
        <f t="shared" ref="C27:L27" si="6">SUM(C28:C29)</f>
        <v>1003</v>
      </c>
      <c r="D27" s="10">
        <f t="shared" si="6"/>
        <v>310</v>
      </c>
      <c r="E27" s="10">
        <f t="shared" si="6"/>
        <v>200</v>
      </c>
      <c r="F27" s="10">
        <f t="shared" si="6"/>
        <v>176</v>
      </c>
      <c r="G27" s="10">
        <f t="shared" si="6"/>
        <v>130</v>
      </c>
      <c r="H27" s="10">
        <f t="shared" si="6"/>
        <v>71</v>
      </c>
      <c r="I27" s="10">
        <f t="shared" si="6"/>
        <v>37</v>
      </c>
      <c r="J27" s="10">
        <f t="shared" si="6"/>
        <v>39</v>
      </c>
      <c r="K27" s="10">
        <f t="shared" si="6"/>
        <v>25</v>
      </c>
      <c r="L27" s="9">
        <f t="shared" si="6"/>
        <v>15</v>
      </c>
      <c r="M27" s="8"/>
      <c r="U27" s="3" t="s">
        <v>21</v>
      </c>
      <c r="AA27" s="3">
        <f>SUM(AA29:AA62)</f>
        <v>3514</v>
      </c>
    </row>
    <row r="28" spans="1:27" s="3" customFormat="1">
      <c r="A28" s="1"/>
      <c r="B28" s="5" t="s">
        <v>13</v>
      </c>
      <c r="C28" s="9">
        <f>SUM(D28:L28)</f>
        <v>371</v>
      </c>
      <c r="D28" s="10">
        <v>117</v>
      </c>
      <c r="E28" s="10">
        <v>73</v>
      </c>
      <c r="F28" s="10">
        <v>63</v>
      </c>
      <c r="G28" s="10">
        <v>43</v>
      </c>
      <c r="H28" s="10">
        <v>21</v>
      </c>
      <c r="I28" s="10">
        <v>7</v>
      </c>
      <c r="J28" s="10">
        <v>21</v>
      </c>
      <c r="K28" s="10">
        <v>14</v>
      </c>
      <c r="L28" s="9">
        <v>12</v>
      </c>
      <c r="M28" s="8"/>
    </row>
    <row r="29" spans="1:27" s="3" customFormat="1">
      <c r="A29" s="1"/>
      <c r="B29" s="5" t="s">
        <v>14</v>
      </c>
      <c r="C29" s="9">
        <f>SUM(D29:L29)</f>
        <v>632</v>
      </c>
      <c r="D29" s="10">
        <v>193</v>
      </c>
      <c r="E29" s="10">
        <v>127</v>
      </c>
      <c r="F29" s="10">
        <v>113</v>
      </c>
      <c r="G29" s="10">
        <v>87</v>
      </c>
      <c r="H29" s="10">
        <v>50</v>
      </c>
      <c r="I29" s="10">
        <v>30</v>
      </c>
      <c r="J29" s="10">
        <v>18</v>
      </c>
      <c r="K29" s="10">
        <v>11</v>
      </c>
      <c r="L29" s="9">
        <v>3</v>
      </c>
      <c r="M29" s="8"/>
    </row>
    <row r="30" spans="1:27" s="3" customFormat="1" ht="5.0999999999999996" customHeight="1">
      <c r="A30" s="1"/>
      <c r="B30" s="5"/>
      <c r="C30" s="11"/>
      <c r="D30" s="12"/>
      <c r="E30" s="12"/>
      <c r="F30" s="12"/>
      <c r="G30" s="12"/>
      <c r="H30" s="12"/>
      <c r="I30" s="12"/>
      <c r="J30" s="12"/>
      <c r="K30" s="12"/>
      <c r="L30" s="11"/>
      <c r="M30" s="8"/>
    </row>
    <row r="31" spans="1:27" s="3" customFormat="1">
      <c r="A31" s="1"/>
      <c r="B31" s="5" t="s">
        <v>22</v>
      </c>
      <c r="C31" s="9">
        <f t="shared" ref="C31:L31" si="7">SUM(C32:C33)</f>
        <v>2403</v>
      </c>
      <c r="D31" s="10">
        <f t="shared" si="7"/>
        <v>644</v>
      </c>
      <c r="E31" s="10">
        <f t="shared" si="7"/>
        <v>414</v>
      </c>
      <c r="F31" s="10">
        <f t="shared" si="7"/>
        <v>521</v>
      </c>
      <c r="G31" s="10">
        <f t="shared" si="7"/>
        <v>377</v>
      </c>
      <c r="H31" s="10">
        <f t="shared" si="7"/>
        <v>200</v>
      </c>
      <c r="I31" s="10">
        <f t="shared" si="7"/>
        <v>91</v>
      </c>
      <c r="J31" s="10">
        <f t="shared" si="7"/>
        <v>101</v>
      </c>
      <c r="K31" s="10">
        <f t="shared" si="7"/>
        <v>36</v>
      </c>
      <c r="L31" s="9">
        <f t="shared" si="7"/>
        <v>19</v>
      </c>
      <c r="M31" s="8"/>
      <c r="U31" s="3" t="s">
        <v>23</v>
      </c>
      <c r="V31" s="3">
        <v>380</v>
      </c>
      <c r="Z31" s="3" t="s">
        <v>24</v>
      </c>
      <c r="AA31" s="3">
        <v>570</v>
      </c>
    </row>
    <row r="32" spans="1:27" s="3" customFormat="1">
      <c r="A32" s="1"/>
      <c r="B32" s="5" t="s">
        <v>13</v>
      </c>
      <c r="C32" s="9">
        <f>SUM(D32:L32)</f>
        <v>995</v>
      </c>
      <c r="D32" s="10">
        <v>275</v>
      </c>
      <c r="E32" s="10">
        <v>178</v>
      </c>
      <c r="F32" s="10">
        <v>217</v>
      </c>
      <c r="G32" s="10">
        <v>129</v>
      </c>
      <c r="H32" s="10">
        <v>77</v>
      </c>
      <c r="I32" s="10">
        <v>38</v>
      </c>
      <c r="J32" s="10">
        <v>50</v>
      </c>
      <c r="K32" s="10">
        <v>19</v>
      </c>
      <c r="L32" s="9">
        <v>12</v>
      </c>
      <c r="M32" s="8"/>
      <c r="U32" s="3" t="s">
        <v>25</v>
      </c>
      <c r="V32" s="3">
        <v>200</v>
      </c>
      <c r="Z32" s="3" t="s">
        <v>26</v>
      </c>
      <c r="AA32" s="3">
        <v>400</v>
      </c>
    </row>
    <row r="33" spans="1:30" s="3" customFormat="1">
      <c r="A33" s="1"/>
      <c r="B33" s="5" t="s">
        <v>14</v>
      </c>
      <c r="C33" s="9">
        <f>SUM(D33:L33)</f>
        <v>1408</v>
      </c>
      <c r="D33" s="10">
        <v>369</v>
      </c>
      <c r="E33" s="10">
        <v>236</v>
      </c>
      <c r="F33" s="10">
        <v>304</v>
      </c>
      <c r="G33" s="10">
        <v>248</v>
      </c>
      <c r="H33" s="10">
        <v>123</v>
      </c>
      <c r="I33" s="10">
        <v>53</v>
      </c>
      <c r="J33" s="10">
        <v>51</v>
      </c>
      <c r="K33" s="10">
        <v>17</v>
      </c>
      <c r="L33" s="9">
        <v>7</v>
      </c>
      <c r="M33" s="8"/>
      <c r="U33" s="3" t="s">
        <v>27</v>
      </c>
      <c r="V33" s="3">
        <v>300</v>
      </c>
      <c r="Z33" s="3" t="s">
        <v>28</v>
      </c>
      <c r="AA33" s="3">
        <v>494</v>
      </c>
    </row>
    <row r="34" spans="1:30" s="3" customFormat="1" ht="5.0999999999999996" customHeight="1">
      <c r="A34" s="1"/>
      <c r="B34" s="5"/>
      <c r="C34" s="11"/>
      <c r="D34" s="12"/>
      <c r="E34" s="12"/>
      <c r="F34" s="12"/>
      <c r="G34" s="12"/>
      <c r="H34" s="12"/>
      <c r="I34" s="12"/>
      <c r="J34" s="12"/>
      <c r="K34" s="12"/>
      <c r="L34" s="11"/>
      <c r="M34" s="8"/>
    </row>
    <row r="35" spans="1:30" s="3" customFormat="1">
      <c r="A35" s="1"/>
      <c r="B35" s="5" t="s">
        <v>29</v>
      </c>
      <c r="C35" s="9">
        <f t="shared" ref="C35:L35" si="8">SUM(C36:C37)</f>
        <v>1122</v>
      </c>
      <c r="D35" s="10">
        <f t="shared" si="8"/>
        <v>290</v>
      </c>
      <c r="E35" s="10">
        <f t="shared" si="8"/>
        <v>207</v>
      </c>
      <c r="F35" s="10">
        <f t="shared" si="8"/>
        <v>210</v>
      </c>
      <c r="G35" s="10">
        <f t="shared" si="8"/>
        <v>179</v>
      </c>
      <c r="H35" s="10">
        <f t="shared" si="8"/>
        <v>96</v>
      </c>
      <c r="I35" s="10">
        <f t="shared" si="8"/>
        <v>44</v>
      </c>
      <c r="J35" s="10">
        <f t="shared" si="8"/>
        <v>54</v>
      </c>
      <c r="K35" s="10">
        <f t="shared" si="8"/>
        <v>33</v>
      </c>
      <c r="L35" s="9">
        <f t="shared" si="8"/>
        <v>9</v>
      </c>
      <c r="M35" s="8"/>
      <c r="U35" s="3" t="s">
        <v>30</v>
      </c>
      <c r="V35" s="3" t="s">
        <v>31</v>
      </c>
      <c r="Z35" s="15" t="s">
        <v>32</v>
      </c>
      <c r="AA35" s="15">
        <v>60</v>
      </c>
    </row>
    <row r="36" spans="1:30" s="3" customFormat="1">
      <c r="A36" s="1"/>
      <c r="B36" s="5" t="s">
        <v>13</v>
      </c>
      <c r="C36" s="9">
        <f>SUM(D36:L36)</f>
        <v>179</v>
      </c>
      <c r="D36" s="10">
        <v>55</v>
      </c>
      <c r="E36" s="10">
        <v>39</v>
      </c>
      <c r="F36" s="10">
        <v>32</v>
      </c>
      <c r="G36" s="10">
        <v>17</v>
      </c>
      <c r="H36" s="10">
        <v>9</v>
      </c>
      <c r="I36" s="10">
        <v>5</v>
      </c>
      <c r="J36" s="10">
        <v>12</v>
      </c>
      <c r="K36" s="10">
        <v>8</v>
      </c>
      <c r="L36" s="9">
        <v>2</v>
      </c>
      <c r="M36" s="8"/>
      <c r="U36" s="3" t="s">
        <v>33</v>
      </c>
      <c r="Z36" s="3" t="s">
        <v>34</v>
      </c>
      <c r="AA36" s="3">
        <v>300</v>
      </c>
    </row>
    <row r="37" spans="1:30" s="3" customFormat="1">
      <c r="A37" s="1"/>
      <c r="B37" s="5" t="s">
        <v>14</v>
      </c>
      <c r="C37" s="9">
        <f>SUM(D37:L37)</f>
        <v>943</v>
      </c>
      <c r="D37" s="10">
        <v>235</v>
      </c>
      <c r="E37" s="10">
        <v>168</v>
      </c>
      <c r="F37" s="10">
        <v>178</v>
      </c>
      <c r="G37" s="10">
        <v>162</v>
      </c>
      <c r="H37" s="10">
        <v>87</v>
      </c>
      <c r="I37" s="10">
        <v>39</v>
      </c>
      <c r="J37" s="10">
        <v>42</v>
      </c>
      <c r="K37" s="10">
        <v>25</v>
      </c>
      <c r="L37" s="9">
        <v>7</v>
      </c>
      <c r="M37" s="8"/>
      <c r="Z37" s="3" t="s">
        <v>35</v>
      </c>
      <c r="AA37" s="3">
        <v>200</v>
      </c>
    </row>
    <row r="38" spans="1:30" s="3" customFormat="1" ht="5.0999999999999996" customHeight="1">
      <c r="A38" s="1"/>
      <c r="B38" s="5"/>
      <c r="C38" s="9"/>
      <c r="D38" s="10"/>
      <c r="E38" s="10"/>
      <c r="F38" s="10"/>
      <c r="G38" s="10"/>
      <c r="H38" s="10"/>
      <c r="I38" s="10"/>
      <c r="J38" s="10"/>
      <c r="K38" s="10"/>
      <c r="L38" s="9"/>
      <c r="M38" s="8"/>
    </row>
    <row r="39" spans="1:30" s="3" customFormat="1">
      <c r="A39" s="1"/>
      <c r="B39" s="5" t="s">
        <v>36</v>
      </c>
      <c r="C39" s="9">
        <f t="shared" ref="C39:L39" si="9">SUM(C40:C41)</f>
        <v>3565</v>
      </c>
      <c r="D39" s="10">
        <f t="shared" si="9"/>
        <v>897</v>
      </c>
      <c r="E39" s="10">
        <f t="shared" si="9"/>
        <v>667</v>
      </c>
      <c r="F39" s="10">
        <f t="shared" si="9"/>
        <v>747</v>
      </c>
      <c r="G39" s="10">
        <f t="shared" si="9"/>
        <v>508</v>
      </c>
      <c r="H39" s="10">
        <f t="shared" si="9"/>
        <v>284</v>
      </c>
      <c r="I39" s="10">
        <f t="shared" si="9"/>
        <v>175</v>
      </c>
      <c r="J39" s="10">
        <f t="shared" si="9"/>
        <v>162</v>
      </c>
      <c r="K39" s="10">
        <f t="shared" si="9"/>
        <v>96</v>
      </c>
      <c r="L39" s="9">
        <f t="shared" si="9"/>
        <v>29</v>
      </c>
      <c r="M39" s="8"/>
      <c r="Z39" s="15" t="s">
        <v>37</v>
      </c>
      <c r="AA39" s="15">
        <v>400</v>
      </c>
      <c r="AB39" s="3" t="s">
        <v>38</v>
      </c>
    </row>
    <row r="40" spans="1:30" s="3" customFormat="1">
      <c r="A40" s="1"/>
      <c r="B40" s="5" t="s">
        <v>13</v>
      </c>
      <c r="C40" s="9">
        <f>SUM(D40:L40)</f>
        <v>1394</v>
      </c>
      <c r="D40" s="10">
        <v>361</v>
      </c>
      <c r="E40" s="10">
        <v>257</v>
      </c>
      <c r="F40" s="10">
        <v>264</v>
      </c>
      <c r="G40" s="10">
        <v>171</v>
      </c>
      <c r="H40" s="10">
        <v>91</v>
      </c>
      <c r="I40" s="10">
        <v>78</v>
      </c>
      <c r="J40" s="10">
        <v>107</v>
      </c>
      <c r="K40" s="10">
        <v>52</v>
      </c>
      <c r="L40" s="9">
        <v>13</v>
      </c>
      <c r="M40" s="8"/>
      <c r="V40" s="3">
        <f>SUM(V30:V39)</f>
        <v>880</v>
      </c>
      <c r="Z40" s="15" t="s">
        <v>39</v>
      </c>
      <c r="AA40" s="15">
        <v>160</v>
      </c>
    </row>
    <row r="41" spans="1:30" s="3" customFormat="1">
      <c r="A41" s="1"/>
      <c r="B41" s="5" t="s">
        <v>14</v>
      </c>
      <c r="C41" s="9">
        <f>SUM(D41:L41)</f>
        <v>2171</v>
      </c>
      <c r="D41" s="10">
        <v>536</v>
      </c>
      <c r="E41" s="10">
        <v>410</v>
      </c>
      <c r="F41" s="10">
        <v>483</v>
      </c>
      <c r="G41" s="10">
        <v>337</v>
      </c>
      <c r="H41" s="10">
        <v>193</v>
      </c>
      <c r="I41" s="10">
        <v>97</v>
      </c>
      <c r="J41" s="10">
        <v>55</v>
      </c>
      <c r="K41" s="10">
        <v>44</v>
      </c>
      <c r="L41" s="9">
        <v>16</v>
      </c>
      <c r="M41" s="8"/>
      <c r="Z41" s="3" t="s">
        <v>40</v>
      </c>
      <c r="AA41" s="3">
        <v>300</v>
      </c>
    </row>
    <row r="42" spans="1:30" s="3" customFormat="1" ht="5.0999999999999996" customHeight="1">
      <c r="A42" s="1"/>
      <c r="B42" s="5"/>
      <c r="C42" s="11"/>
      <c r="D42" s="12"/>
      <c r="E42" s="12"/>
      <c r="F42" s="12"/>
      <c r="G42" s="12"/>
      <c r="H42" s="12"/>
      <c r="I42" s="12"/>
      <c r="J42" s="12"/>
      <c r="K42" s="12"/>
      <c r="L42" s="11"/>
      <c r="M42" s="8"/>
    </row>
    <row r="43" spans="1:30" s="3" customFormat="1">
      <c r="A43" s="1"/>
      <c r="B43" s="5" t="s">
        <v>41</v>
      </c>
      <c r="C43" s="9">
        <f t="shared" ref="C43:L43" si="10">SUM(C44:C45)</f>
        <v>490</v>
      </c>
      <c r="D43" s="10">
        <f t="shared" si="10"/>
        <v>114</v>
      </c>
      <c r="E43" s="10">
        <f t="shared" si="10"/>
        <v>65</v>
      </c>
      <c r="F43" s="10">
        <f t="shared" si="10"/>
        <v>113</v>
      </c>
      <c r="G43" s="10">
        <f t="shared" si="10"/>
        <v>61</v>
      </c>
      <c r="H43" s="10">
        <f t="shared" si="10"/>
        <v>32</v>
      </c>
      <c r="I43" s="10">
        <f t="shared" si="10"/>
        <v>27</v>
      </c>
      <c r="J43" s="10">
        <f t="shared" si="10"/>
        <v>39</v>
      </c>
      <c r="K43" s="10">
        <f t="shared" si="10"/>
        <v>31</v>
      </c>
      <c r="L43" s="9">
        <f t="shared" si="10"/>
        <v>8</v>
      </c>
      <c r="M43" s="8"/>
      <c r="Z43" s="15" t="s">
        <v>42</v>
      </c>
      <c r="AA43" s="15">
        <v>200</v>
      </c>
    </row>
    <row r="44" spans="1:30" s="3" customFormat="1">
      <c r="A44" s="1"/>
      <c r="B44" s="5" t="s">
        <v>13</v>
      </c>
      <c r="C44" s="9">
        <f>SUM(D44:L44)</f>
        <v>323</v>
      </c>
      <c r="D44" s="10">
        <v>78</v>
      </c>
      <c r="E44" s="10">
        <v>34</v>
      </c>
      <c r="F44" s="10">
        <v>83</v>
      </c>
      <c r="G44" s="10">
        <v>35</v>
      </c>
      <c r="H44" s="10">
        <v>22</v>
      </c>
      <c r="I44" s="10">
        <v>17</v>
      </c>
      <c r="J44" s="10">
        <v>23</v>
      </c>
      <c r="K44" s="10">
        <v>24</v>
      </c>
      <c r="L44" s="9">
        <v>7</v>
      </c>
      <c r="M44" s="8"/>
      <c r="Z44" s="15" t="s">
        <v>43</v>
      </c>
      <c r="AA44" s="15">
        <v>100</v>
      </c>
    </row>
    <row r="45" spans="1:30" s="3" customFormat="1">
      <c r="A45" s="1"/>
      <c r="B45" s="5" t="s">
        <v>14</v>
      </c>
      <c r="C45" s="9">
        <f>SUM(D45:L45)</f>
        <v>167</v>
      </c>
      <c r="D45" s="10">
        <v>36</v>
      </c>
      <c r="E45" s="10">
        <v>31</v>
      </c>
      <c r="F45" s="10">
        <v>30</v>
      </c>
      <c r="G45" s="10">
        <v>26</v>
      </c>
      <c r="H45" s="10">
        <v>10</v>
      </c>
      <c r="I45" s="10">
        <v>10</v>
      </c>
      <c r="J45" s="10">
        <v>16</v>
      </c>
      <c r="K45" s="10">
        <v>7</v>
      </c>
      <c r="L45" s="9">
        <v>1</v>
      </c>
      <c r="M45" s="8"/>
      <c r="Z45" s="3" t="s">
        <v>44</v>
      </c>
      <c r="AA45" s="3">
        <v>20</v>
      </c>
    </row>
    <row r="46" spans="1:30" s="3" customFormat="1" ht="5.0999999999999996" customHeight="1">
      <c r="A46" s="1"/>
      <c r="B46" s="5"/>
      <c r="C46" s="11"/>
      <c r="D46" s="12"/>
      <c r="E46" s="12"/>
      <c r="F46" s="12"/>
      <c r="G46" s="12"/>
      <c r="H46" s="12"/>
      <c r="I46" s="12"/>
      <c r="J46" s="12"/>
      <c r="K46" s="12"/>
      <c r="L46" s="11"/>
      <c r="M46" s="8"/>
    </row>
    <row r="47" spans="1:30" s="3" customFormat="1">
      <c r="A47" s="1"/>
      <c r="B47" s="5" t="s">
        <v>45</v>
      </c>
      <c r="C47" s="9">
        <f t="shared" ref="C47:L47" si="11">SUM(C48:C49)</f>
        <v>1032</v>
      </c>
      <c r="D47" s="10">
        <f t="shared" si="11"/>
        <v>286</v>
      </c>
      <c r="E47" s="10">
        <f t="shared" si="11"/>
        <v>158</v>
      </c>
      <c r="F47" s="10">
        <f t="shared" si="11"/>
        <v>222</v>
      </c>
      <c r="G47" s="10">
        <f t="shared" si="11"/>
        <v>142</v>
      </c>
      <c r="H47" s="10">
        <f t="shared" si="11"/>
        <v>54</v>
      </c>
      <c r="I47" s="10">
        <f t="shared" si="11"/>
        <v>34</v>
      </c>
      <c r="J47" s="10">
        <f t="shared" si="11"/>
        <v>78</v>
      </c>
      <c r="K47" s="10">
        <f t="shared" si="11"/>
        <v>40</v>
      </c>
      <c r="L47" s="9">
        <f t="shared" si="11"/>
        <v>18</v>
      </c>
      <c r="M47" s="1"/>
      <c r="Z47" s="3" t="s">
        <v>46</v>
      </c>
      <c r="AA47" s="3">
        <v>200</v>
      </c>
      <c r="AB47" s="3" t="s">
        <v>47</v>
      </c>
    </row>
    <row r="48" spans="1:30" s="3" customFormat="1">
      <c r="A48" s="1"/>
      <c r="B48" s="5" t="s">
        <v>13</v>
      </c>
      <c r="C48" s="9">
        <f>SUM(D48:L48)</f>
        <v>341</v>
      </c>
      <c r="D48" s="10">
        <v>86</v>
      </c>
      <c r="E48" s="10">
        <v>48</v>
      </c>
      <c r="F48" s="10">
        <v>79</v>
      </c>
      <c r="G48" s="10">
        <v>35</v>
      </c>
      <c r="H48" s="10">
        <v>10</v>
      </c>
      <c r="I48" s="10">
        <v>7</v>
      </c>
      <c r="J48" s="10">
        <v>42</v>
      </c>
      <c r="K48" s="10">
        <v>20</v>
      </c>
      <c r="L48" s="9">
        <v>14</v>
      </c>
      <c r="M48" s="8"/>
      <c r="AC48" s="15">
        <v>30</v>
      </c>
      <c r="AD48" s="15" t="s">
        <v>48</v>
      </c>
    </row>
    <row r="49" spans="1:30" s="3" customFormat="1">
      <c r="A49" s="1"/>
      <c r="B49" s="5" t="s">
        <v>14</v>
      </c>
      <c r="C49" s="9">
        <f>SUM(D49:L49)</f>
        <v>691</v>
      </c>
      <c r="D49" s="10">
        <v>200</v>
      </c>
      <c r="E49" s="10">
        <v>110</v>
      </c>
      <c r="F49" s="10">
        <v>143</v>
      </c>
      <c r="G49" s="10">
        <v>107</v>
      </c>
      <c r="H49" s="10">
        <v>44</v>
      </c>
      <c r="I49" s="10">
        <v>27</v>
      </c>
      <c r="J49" s="10">
        <v>36</v>
      </c>
      <c r="K49" s="10">
        <v>20</v>
      </c>
      <c r="L49" s="9">
        <v>4</v>
      </c>
      <c r="M49" s="8"/>
      <c r="Z49" s="15" t="s">
        <v>49</v>
      </c>
      <c r="AA49" s="15">
        <v>50</v>
      </c>
    </row>
    <row r="50" spans="1:30" s="3" customFormat="1" ht="5.0999999999999996" customHeight="1">
      <c r="A50" s="1"/>
      <c r="B50" s="5"/>
      <c r="C50" s="11"/>
      <c r="D50" s="12"/>
      <c r="E50" s="12"/>
      <c r="F50" s="12"/>
      <c r="G50" s="12"/>
      <c r="H50" s="12"/>
      <c r="I50" s="12"/>
      <c r="J50" s="12"/>
      <c r="K50" s="12"/>
      <c r="L50" s="11"/>
      <c r="M50" s="8"/>
    </row>
    <row r="51" spans="1:30" s="3" customFormat="1">
      <c r="A51" s="1"/>
      <c r="B51" s="5" t="s">
        <v>50</v>
      </c>
      <c r="C51" s="9">
        <f t="shared" ref="C51:L51" si="12">SUM(C52:C53)</f>
        <v>4167</v>
      </c>
      <c r="D51" s="10">
        <f t="shared" si="12"/>
        <v>1068</v>
      </c>
      <c r="E51" s="10">
        <f t="shared" si="12"/>
        <v>890</v>
      </c>
      <c r="F51" s="10">
        <f t="shared" si="12"/>
        <v>788</v>
      </c>
      <c r="G51" s="10">
        <f t="shared" si="12"/>
        <v>505</v>
      </c>
      <c r="H51" s="10">
        <f t="shared" si="12"/>
        <v>307</v>
      </c>
      <c r="I51" s="10">
        <f t="shared" si="12"/>
        <v>206</v>
      </c>
      <c r="J51" s="10">
        <f t="shared" si="12"/>
        <v>213</v>
      </c>
      <c r="K51" s="10">
        <f t="shared" si="12"/>
        <v>147</v>
      </c>
      <c r="L51" s="9">
        <f t="shared" si="12"/>
        <v>43</v>
      </c>
      <c r="M51" s="8"/>
      <c r="Z51" s="3" t="s">
        <v>51</v>
      </c>
      <c r="AA51" s="3">
        <v>60</v>
      </c>
      <c r="AC51" s="15">
        <v>15</v>
      </c>
      <c r="AD51" s="15" t="s">
        <v>52</v>
      </c>
    </row>
    <row r="52" spans="1:30" s="3" customFormat="1">
      <c r="A52" s="1"/>
      <c r="B52" s="5" t="s">
        <v>13</v>
      </c>
      <c r="C52" s="9">
        <f>SUM(D52:L52)</f>
        <v>2856</v>
      </c>
      <c r="D52" s="10">
        <v>729</v>
      </c>
      <c r="E52" s="10">
        <v>593</v>
      </c>
      <c r="F52" s="10">
        <v>542</v>
      </c>
      <c r="G52" s="10">
        <v>342</v>
      </c>
      <c r="H52" s="10">
        <v>211</v>
      </c>
      <c r="I52" s="10">
        <v>151</v>
      </c>
      <c r="J52" s="10">
        <v>154</v>
      </c>
      <c r="K52" s="10">
        <v>101</v>
      </c>
      <c r="L52" s="9">
        <v>33</v>
      </c>
      <c r="M52" s="8"/>
      <c r="AC52" s="15">
        <v>14</v>
      </c>
      <c r="AD52" s="15" t="s">
        <v>53</v>
      </c>
    </row>
    <row r="53" spans="1:30" s="3" customFormat="1">
      <c r="A53" s="1"/>
      <c r="B53" s="5" t="s">
        <v>14</v>
      </c>
      <c r="C53" s="9">
        <f>SUM(D53:L53)</f>
        <v>1311</v>
      </c>
      <c r="D53" s="10">
        <v>339</v>
      </c>
      <c r="E53" s="10">
        <v>297</v>
      </c>
      <c r="F53" s="10">
        <v>246</v>
      </c>
      <c r="G53" s="10">
        <v>163</v>
      </c>
      <c r="H53" s="10">
        <v>96</v>
      </c>
      <c r="I53" s="10">
        <v>55</v>
      </c>
      <c r="J53" s="10">
        <v>59</v>
      </c>
      <c r="K53" s="10">
        <v>46</v>
      </c>
      <c r="L53" s="9">
        <v>10</v>
      </c>
      <c r="M53" s="8"/>
    </row>
    <row r="54" spans="1:30" s="3" customFormat="1" ht="5.0999999999999996" customHeight="1">
      <c r="A54" s="1"/>
      <c r="B54" s="5"/>
      <c r="C54" s="11"/>
      <c r="D54" s="12"/>
      <c r="E54" s="12"/>
      <c r="F54" s="12"/>
      <c r="G54" s="12"/>
      <c r="H54" s="12"/>
      <c r="I54" s="12"/>
      <c r="J54" s="12"/>
      <c r="K54" s="12"/>
      <c r="L54" s="11"/>
      <c r="M54" s="8"/>
    </row>
    <row r="55" spans="1:30" s="3" customFormat="1">
      <c r="A55" s="1"/>
      <c r="B55" s="5" t="s">
        <v>54</v>
      </c>
      <c r="C55" s="9">
        <f t="shared" ref="C55:L55" si="13">SUM(C56:C57)</f>
        <v>5621</v>
      </c>
      <c r="D55" s="10">
        <f t="shared" si="13"/>
        <v>1537</v>
      </c>
      <c r="E55" s="10">
        <f t="shared" si="13"/>
        <v>1104</v>
      </c>
      <c r="F55" s="10">
        <f t="shared" si="13"/>
        <v>1272</v>
      </c>
      <c r="G55" s="10">
        <f t="shared" si="13"/>
        <v>631</v>
      </c>
      <c r="H55" s="10">
        <f t="shared" si="13"/>
        <v>356</v>
      </c>
      <c r="I55" s="10">
        <f t="shared" si="13"/>
        <v>212</v>
      </c>
      <c r="J55" s="10">
        <f t="shared" si="13"/>
        <v>294</v>
      </c>
      <c r="K55" s="10">
        <f t="shared" si="13"/>
        <v>177</v>
      </c>
      <c r="L55" s="9">
        <f t="shared" si="13"/>
        <v>38</v>
      </c>
      <c r="M55" s="1"/>
      <c r="AC55" s="15">
        <v>30</v>
      </c>
      <c r="AD55" s="15" t="s">
        <v>55</v>
      </c>
    </row>
    <row r="56" spans="1:30" s="3" customFormat="1">
      <c r="A56" s="1"/>
      <c r="B56" s="5" t="s">
        <v>13</v>
      </c>
      <c r="C56" s="9">
        <f>SUM(D56:L56)</f>
        <v>4575</v>
      </c>
      <c r="D56" s="10">
        <v>1227</v>
      </c>
      <c r="E56" s="10">
        <v>896</v>
      </c>
      <c r="F56" s="10">
        <v>1031</v>
      </c>
      <c r="G56" s="10">
        <v>498</v>
      </c>
      <c r="H56" s="10">
        <v>302</v>
      </c>
      <c r="I56" s="10">
        <v>182</v>
      </c>
      <c r="J56" s="10">
        <v>247</v>
      </c>
      <c r="K56" s="10">
        <v>156</v>
      </c>
      <c r="L56" s="9">
        <v>36</v>
      </c>
      <c r="M56" s="1"/>
      <c r="AC56" s="3">
        <v>25</v>
      </c>
      <c r="AD56" s="3" t="s">
        <v>56</v>
      </c>
    </row>
    <row r="57" spans="1:30" s="3" customFormat="1">
      <c r="A57" s="1"/>
      <c r="B57" s="5" t="s">
        <v>14</v>
      </c>
      <c r="C57" s="9">
        <f>SUM(D57:L57)</f>
        <v>1046</v>
      </c>
      <c r="D57" s="10">
        <v>310</v>
      </c>
      <c r="E57" s="10">
        <v>208</v>
      </c>
      <c r="F57" s="10">
        <v>241</v>
      </c>
      <c r="G57" s="10">
        <v>133</v>
      </c>
      <c r="H57" s="10">
        <v>54</v>
      </c>
      <c r="I57" s="10">
        <v>30</v>
      </c>
      <c r="J57" s="10">
        <v>47</v>
      </c>
      <c r="K57" s="10">
        <v>21</v>
      </c>
      <c r="L57" s="9">
        <v>2</v>
      </c>
      <c r="M57" s="1"/>
      <c r="AC57" s="3">
        <v>25</v>
      </c>
      <c r="AD57" s="3" t="s">
        <v>57</v>
      </c>
    </row>
    <row r="58" spans="1:30" s="3" customFormat="1" ht="5.0999999999999996" customHeight="1">
      <c r="A58" s="1"/>
      <c r="B58" s="5"/>
      <c r="C58" s="11"/>
      <c r="D58" s="12"/>
      <c r="E58" s="12"/>
      <c r="F58" s="12"/>
      <c r="G58" s="12"/>
      <c r="H58" s="12"/>
      <c r="I58" s="12"/>
      <c r="J58" s="12"/>
      <c r="K58" s="12"/>
      <c r="L58" s="11"/>
      <c r="M58" s="8"/>
    </row>
    <row r="59" spans="1:30" s="3" customFormat="1">
      <c r="A59" s="1"/>
      <c r="B59" s="5" t="s">
        <v>58</v>
      </c>
      <c r="C59" s="9">
        <f t="shared" ref="C59:L59" si="14">SUM(C60:C61)</f>
        <v>362</v>
      </c>
      <c r="D59" s="10">
        <f t="shared" si="14"/>
        <v>65</v>
      </c>
      <c r="E59" s="10">
        <f t="shared" si="14"/>
        <v>48</v>
      </c>
      <c r="F59" s="10">
        <f t="shared" si="14"/>
        <v>56</v>
      </c>
      <c r="G59" s="10">
        <f t="shared" si="14"/>
        <v>44</v>
      </c>
      <c r="H59" s="10">
        <f t="shared" si="14"/>
        <v>17</v>
      </c>
      <c r="I59" s="10">
        <f t="shared" si="14"/>
        <v>14</v>
      </c>
      <c r="J59" s="10">
        <f t="shared" si="14"/>
        <v>77</v>
      </c>
      <c r="K59" s="10">
        <f t="shared" si="14"/>
        <v>28</v>
      </c>
      <c r="L59" s="9">
        <f t="shared" si="14"/>
        <v>13</v>
      </c>
      <c r="M59" s="8"/>
      <c r="AC59" s="3">
        <f>SUM(AC48:AC58)</f>
        <v>139</v>
      </c>
    </row>
    <row r="60" spans="1:30" s="3" customFormat="1">
      <c r="A60" s="1"/>
      <c r="B60" s="5" t="s">
        <v>13</v>
      </c>
      <c r="C60" s="9">
        <f>SUM(D60:L60)</f>
        <v>254</v>
      </c>
      <c r="D60" s="10">
        <v>50</v>
      </c>
      <c r="E60" s="10">
        <v>33</v>
      </c>
      <c r="F60" s="10">
        <v>33</v>
      </c>
      <c r="G60" s="10">
        <v>21</v>
      </c>
      <c r="H60" s="10">
        <v>12</v>
      </c>
      <c r="I60" s="10">
        <v>11</v>
      </c>
      <c r="J60" s="10">
        <v>63</v>
      </c>
      <c r="K60" s="10">
        <v>18</v>
      </c>
      <c r="L60" s="9">
        <v>13</v>
      </c>
      <c r="M60" s="8"/>
    </row>
    <row r="61" spans="1:30" s="3" customFormat="1">
      <c r="A61" s="1"/>
      <c r="B61" s="5" t="s">
        <v>14</v>
      </c>
      <c r="C61" s="9">
        <f>SUM(D61:L61)</f>
        <v>108</v>
      </c>
      <c r="D61" s="10">
        <v>15</v>
      </c>
      <c r="E61" s="10">
        <v>15</v>
      </c>
      <c r="F61" s="10">
        <v>23</v>
      </c>
      <c r="G61" s="10">
        <v>23</v>
      </c>
      <c r="H61" s="10">
        <v>5</v>
      </c>
      <c r="I61" s="10">
        <v>3</v>
      </c>
      <c r="J61" s="10">
        <v>14</v>
      </c>
      <c r="K61" s="10">
        <v>10</v>
      </c>
      <c r="L61" s="9">
        <v>0</v>
      </c>
      <c r="M61" s="8"/>
    </row>
    <row r="62" spans="1:30" s="3" customFormat="1" ht="5.0999999999999996" customHeight="1">
      <c r="A62" s="1"/>
      <c r="B62" s="5"/>
      <c r="C62" s="9"/>
      <c r="D62" s="10"/>
      <c r="E62" s="10"/>
      <c r="F62" s="10"/>
      <c r="G62" s="10"/>
      <c r="H62" s="10"/>
      <c r="I62" s="10"/>
      <c r="J62" s="10"/>
      <c r="K62" s="10"/>
      <c r="L62" s="9"/>
      <c r="M62" s="8"/>
    </row>
    <row r="63" spans="1:30" s="3" customFormat="1">
      <c r="A63" s="1"/>
      <c r="B63" s="5" t="s">
        <v>59</v>
      </c>
      <c r="C63" s="9">
        <f t="shared" ref="C63:L63" si="15">SUM(C64:C65)</f>
        <v>789</v>
      </c>
      <c r="D63" s="10">
        <f t="shared" si="15"/>
        <v>259</v>
      </c>
      <c r="E63" s="10">
        <f t="shared" si="15"/>
        <v>187</v>
      </c>
      <c r="F63" s="10">
        <f t="shared" si="15"/>
        <v>156</v>
      </c>
      <c r="G63" s="10">
        <f t="shared" si="15"/>
        <v>104</v>
      </c>
      <c r="H63" s="10">
        <f t="shared" si="15"/>
        <v>38</v>
      </c>
      <c r="I63" s="10">
        <f t="shared" si="15"/>
        <v>12</v>
      </c>
      <c r="J63" s="10">
        <f t="shared" si="15"/>
        <v>24</v>
      </c>
      <c r="K63" s="10">
        <f t="shared" si="15"/>
        <v>8</v>
      </c>
      <c r="L63" s="9">
        <f t="shared" si="15"/>
        <v>1</v>
      </c>
      <c r="M63" s="8"/>
    </row>
    <row r="64" spans="1:30" s="3" customFormat="1">
      <c r="A64" s="1"/>
      <c r="B64" s="5" t="s">
        <v>13</v>
      </c>
      <c r="C64" s="9">
        <f>SUM(D64:L64)</f>
        <v>566</v>
      </c>
      <c r="D64" s="10">
        <v>173</v>
      </c>
      <c r="E64" s="10">
        <v>136</v>
      </c>
      <c r="F64" s="10">
        <v>113</v>
      </c>
      <c r="G64" s="10">
        <v>68</v>
      </c>
      <c r="H64" s="10">
        <v>31</v>
      </c>
      <c r="I64" s="10">
        <v>12</v>
      </c>
      <c r="J64" s="10">
        <v>24</v>
      </c>
      <c r="K64" s="10">
        <v>8</v>
      </c>
      <c r="L64" s="9">
        <v>1</v>
      </c>
      <c r="M64" s="8"/>
    </row>
    <row r="65" spans="1:29" s="3" customFormat="1">
      <c r="A65" s="1"/>
      <c r="B65" s="5" t="s">
        <v>14</v>
      </c>
      <c r="C65" s="9">
        <f>SUM(D65:L65)</f>
        <v>223</v>
      </c>
      <c r="D65" s="10">
        <v>86</v>
      </c>
      <c r="E65" s="10">
        <v>51</v>
      </c>
      <c r="F65" s="10">
        <v>43</v>
      </c>
      <c r="G65" s="10">
        <v>36</v>
      </c>
      <c r="H65" s="10">
        <v>7</v>
      </c>
      <c r="I65" s="10">
        <v>0</v>
      </c>
      <c r="J65" s="10">
        <v>0</v>
      </c>
      <c r="K65" s="10">
        <v>0</v>
      </c>
      <c r="L65" s="9">
        <v>0</v>
      </c>
      <c r="M65" s="8"/>
    </row>
    <row r="66" spans="1:29" s="3" customFormat="1" ht="5.0999999999999996" customHeight="1">
      <c r="A66" s="1"/>
      <c r="B66" s="5"/>
      <c r="C66" s="11"/>
      <c r="D66" s="12"/>
      <c r="E66" s="12"/>
      <c r="F66" s="12"/>
      <c r="G66" s="12"/>
      <c r="H66" s="12"/>
      <c r="I66" s="12"/>
      <c r="J66" s="12"/>
      <c r="K66" s="12"/>
      <c r="L66" s="11"/>
      <c r="M66" s="8"/>
    </row>
    <row r="67" spans="1:29" s="3" customFormat="1">
      <c r="A67" s="1"/>
      <c r="B67" s="5" t="s">
        <v>60</v>
      </c>
      <c r="C67" s="9">
        <f t="shared" ref="C67:L67" si="16">SUM(C68:C69)</f>
        <v>685</v>
      </c>
      <c r="D67" s="10">
        <f t="shared" si="16"/>
        <v>157</v>
      </c>
      <c r="E67" s="10">
        <f t="shared" si="16"/>
        <v>100</v>
      </c>
      <c r="F67" s="10">
        <f t="shared" si="16"/>
        <v>126</v>
      </c>
      <c r="G67" s="10">
        <f t="shared" si="16"/>
        <v>113</v>
      </c>
      <c r="H67" s="10">
        <f t="shared" si="16"/>
        <v>63</v>
      </c>
      <c r="I67" s="10">
        <f t="shared" si="16"/>
        <v>32</v>
      </c>
      <c r="J67" s="10">
        <f t="shared" si="16"/>
        <v>59</v>
      </c>
      <c r="K67" s="10">
        <f t="shared" si="16"/>
        <v>22</v>
      </c>
      <c r="L67" s="9">
        <f t="shared" si="16"/>
        <v>13</v>
      </c>
      <c r="M67" s="8"/>
    </row>
    <row r="68" spans="1:29" s="3" customFormat="1">
      <c r="A68" s="1"/>
      <c r="B68" s="5" t="s">
        <v>13</v>
      </c>
      <c r="C68" s="9">
        <f>SUM(D68:L68)</f>
        <v>205</v>
      </c>
      <c r="D68" s="10">
        <v>70</v>
      </c>
      <c r="E68" s="10">
        <v>20</v>
      </c>
      <c r="F68" s="10">
        <v>27</v>
      </c>
      <c r="G68" s="10">
        <v>23</v>
      </c>
      <c r="H68" s="10">
        <v>12</v>
      </c>
      <c r="I68" s="10">
        <v>5</v>
      </c>
      <c r="J68" s="10">
        <v>27</v>
      </c>
      <c r="K68" s="10">
        <v>10</v>
      </c>
      <c r="L68" s="9">
        <v>11</v>
      </c>
      <c r="M68" s="8"/>
    </row>
    <row r="69" spans="1:29" s="3" customFormat="1">
      <c r="A69" s="1"/>
      <c r="B69" s="5" t="s">
        <v>14</v>
      </c>
      <c r="C69" s="9">
        <f>SUM(D69:L69)</f>
        <v>480</v>
      </c>
      <c r="D69" s="10">
        <v>87</v>
      </c>
      <c r="E69" s="10">
        <v>80</v>
      </c>
      <c r="F69" s="10">
        <v>99</v>
      </c>
      <c r="G69" s="10">
        <v>90</v>
      </c>
      <c r="H69" s="10">
        <v>51</v>
      </c>
      <c r="I69" s="10">
        <v>27</v>
      </c>
      <c r="J69" s="10">
        <v>32</v>
      </c>
      <c r="K69" s="10">
        <v>12</v>
      </c>
      <c r="L69" s="9">
        <v>2</v>
      </c>
      <c r="M69" s="8"/>
    </row>
    <row r="70" spans="1:29" s="3" customFormat="1" ht="5.0999999999999996" customHeight="1">
      <c r="A70" s="1"/>
      <c r="B70" s="5"/>
      <c r="C70" s="11"/>
      <c r="D70" s="12"/>
      <c r="E70" s="12"/>
      <c r="F70" s="12"/>
      <c r="G70" s="12"/>
      <c r="H70" s="12"/>
      <c r="I70" s="12"/>
      <c r="J70" s="12"/>
      <c r="K70" s="12"/>
      <c r="L70" s="11"/>
      <c r="M70" s="8"/>
    </row>
    <row r="71" spans="1:29" s="3" customFormat="1">
      <c r="A71" s="1"/>
      <c r="B71" s="5" t="s">
        <v>61</v>
      </c>
      <c r="C71" s="9">
        <f t="shared" ref="C71:L71" si="17">SUM(C72:C73)</f>
        <v>575</v>
      </c>
      <c r="D71" s="10">
        <f t="shared" si="17"/>
        <v>141</v>
      </c>
      <c r="E71" s="10">
        <f t="shared" si="17"/>
        <v>119</v>
      </c>
      <c r="F71" s="10">
        <f t="shared" si="17"/>
        <v>134</v>
      </c>
      <c r="G71" s="10">
        <f t="shared" si="17"/>
        <v>60</v>
      </c>
      <c r="H71" s="10">
        <f t="shared" si="17"/>
        <v>32</v>
      </c>
      <c r="I71" s="10">
        <f t="shared" si="17"/>
        <v>32</v>
      </c>
      <c r="J71" s="10">
        <f t="shared" si="17"/>
        <v>35</v>
      </c>
      <c r="K71" s="10">
        <f t="shared" si="17"/>
        <v>21</v>
      </c>
      <c r="L71" s="9">
        <f t="shared" si="17"/>
        <v>1</v>
      </c>
      <c r="M71" s="8"/>
    </row>
    <row r="72" spans="1:29" s="3" customFormat="1">
      <c r="A72" s="1"/>
      <c r="B72" s="5" t="s">
        <v>13</v>
      </c>
      <c r="C72" s="9">
        <f>SUM(D72:L72)</f>
        <v>195</v>
      </c>
      <c r="D72" s="10">
        <v>46</v>
      </c>
      <c r="E72" s="10">
        <v>48</v>
      </c>
      <c r="F72" s="10">
        <v>35</v>
      </c>
      <c r="G72" s="10">
        <v>23</v>
      </c>
      <c r="H72" s="10">
        <v>4</v>
      </c>
      <c r="I72" s="10">
        <v>11</v>
      </c>
      <c r="J72" s="10">
        <v>16</v>
      </c>
      <c r="K72" s="10">
        <v>11</v>
      </c>
      <c r="L72" s="9">
        <v>1</v>
      </c>
      <c r="M72" s="8"/>
    </row>
    <row r="73" spans="1:29" s="3" customFormat="1">
      <c r="A73" s="1"/>
      <c r="B73" s="5" t="s">
        <v>14</v>
      </c>
      <c r="C73" s="9">
        <f>SUM(D73:L73)</f>
        <v>380</v>
      </c>
      <c r="D73" s="10">
        <v>95</v>
      </c>
      <c r="E73" s="10">
        <v>71</v>
      </c>
      <c r="F73" s="10">
        <v>99</v>
      </c>
      <c r="G73" s="10">
        <v>37</v>
      </c>
      <c r="H73" s="10">
        <v>28</v>
      </c>
      <c r="I73" s="10">
        <v>21</v>
      </c>
      <c r="J73" s="10">
        <v>19</v>
      </c>
      <c r="K73" s="10">
        <v>10</v>
      </c>
      <c r="L73" s="9">
        <v>0</v>
      </c>
      <c r="M73" s="8"/>
    </row>
    <row r="74" spans="1:29" s="3" customFormat="1" ht="5.0999999999999996" customHeight="1">
      <c r="A74" s="1"/>
      <c r="B74" s="5"/>
      <c r="C74" s="11"/>
      <c r="D74" s="12"/>
      <c r="E74" s="12"/>
      <c r="F74" s="12"/>
      <c r="G74" s="12"/>
      <c r="H74" s="12"/>
      <c r="I74" s="12"/>
      <c r="J74" s="12"/>
      <c r="K74" s="12"/>
      <c r="L74" s="11"/>
      <c r="M74" s="8"/>
    </row>
    <row r="75" spans="1:29" s="3" customFormat="1" ht="12.75" customHeight="1">
      <c r="A75" s="1"/>
      <c r="B75" s="5" t="s">
        <v>62</v>
      </c>
      <c r="C75" s="9">
        <f t="shared" ref="C75:L75" si="18">SUM(C76:C77)</f>
        <v>548</v>
      </c>
      <c r="D75" s="10">
        <f t="shared" si="18"/>
        <v>90</v>
      </c>
      <c r="E75" s="10">
        <f t="shared" si="18"/>
        <v>91</v>
      </c>
      <c r="F75" s="10">
        <f t="shared" si="18"/>
        <v>108</v>
      </c>
      <c r="G75" s="10">
        <f t="shared" si="18"/>
        <v>76</v>
      </c>
      <c r="H75" s="10">
        <f t="shared" si="18"/>
        <v>45</v>
      </c>
      <c r="I75" s="10">
        <f t="shared" si="18"/>
        <v>41</v>
      </c>
      <c r="J75" s="10">
        <f t="shared" si="18"/>
        <v>56</v>
      </c>
      <c r="K75" s="10">
        <f t="shared" si="18"/>
        <v>24</v>
      </c>
      <c r="L75" s="9">
        <f t="shared" si="18"/>
        <v>17</v>
      </c>
      <c r="M75" s="8"/>
      <c r="AB75" s="3">
        <f>+AA35+AA39+AA40+AA43+AA44+AA49+AC48+AC51+AC52+AC55</f>
        <v>1059</v>
      </c>
      <c r="AC75" s="15">
        <v>1059000</v>
      </c>
    </row>
    <row r="76" spans="1:29" s="3" customFormat="1" ht="12.75" customHeight="1">
      <c r="A76" s="1"/>
      <c r="B76" s="5" t="s">
        <v>13</v>
      </c>
      <c r="C76" s="9">
        <f>SUM(D76:L76)</f>
        <v>118</v>
      </c>
      <c r="D76" s="10">
        <v>13</v>
      </c>
      <c r="E76" s="10">
        <v>19</v>
      </c>
      <c r="F76" s="10">
        <v>20</v>
      </c>
      <c r="G76" s="10">
        <v>16</v>
      </c>
      <c r="H76" s="10">
        <v>7</v>
      </c>
      <c r="I76" s="10">
        <v>6</v>
      </c>
      <c r="J76" s="10">
        <v>22</v>
      </c>
      <c r="K76" s="10">
        <v>7</v>
      </c>
      <c r="L76" s="9">
        <v>8</v>
      </c>
      <c r="M76" s="1"/>
    </row>
    <row r="77" spans="1:29" s="3" customFormat="1" ht="12.75" customHeight="1">
      <c r="A77" s="1"/>
      <c r="B77" s="5" t="s">
        <v>14</v>
      </c>
      <c r="C77" s="9">
        <f>SUM(D77:L77)</f>
        <v>430</v>
      </c>
      <c r="D77" s="10">
        <v>77</v>
      </c>
      <c r="E77" s="10">
        <v>72</v>
      </c>
      <c r="F77" s="10">
        <v>88</v>
      </c>
      <c r="G77" s="10">
        <v>60</v>
      </c>
      <c r="H77" s="10">
        <v>38</v>
      </c>
      <c r="I77" s="10">
        <v>35</v>
      </c>
      <c r="J77" s="10">
        <v>34</v>
      </c>
      <c r="K77" s="10">
        <v>17</v>
      </c>
      <c r="L77" s="9">
        <v>9</v>
      </c>
      <c r="M77" s="8"/>
    </row>
    <row r="78" spans="1:29" s="3" customFormat="1" ht="5.0999999999999996" customHeight="1">
      <c r="A78" s="1"/>
      <c r="B78" s="5"/>
      <c r="C78" s="11"/>
      <c r="D78" s="12"/>
      <c r="E78" s="12"/>
      <c r="F78" s="12"/>
      <c r="G78" s="12"/>
      <c r="H78" s="12"/>
      <c r="I78" s="12"/>
      <c r="J78" s="12"/>
      <c r="K78" s="12"/>
      <c r="L78" s="11"/>
      <c r="M78" s="8"/>
    </row>
    <row r="79" spans="1:29" s="3" customFormat="1">
      <c r="A79" s="1"/>
      <c r="B79" s="5" t="s">
        <v>63</v>
      </c>
      <c r="C79" s="9">
        <f t="shared" ref="C79:L79" si="19">SUM(C80:C81)</f>
        <v>52</v>
      </c>
      <c r="D79" s="10">
        <f t="shared" si="19"/>
        <v>15</v>
      </c>
      <c r="E79" s="10">
        <f t="shared" si="19"/>
        <v>6</v>
      </c>
      <c r="F79" s="10">
        <f t="shared" si="19"/>
        <v>18</v>
      </c>
      <c r="G79" s="10">
        <f t="shared" si="19"/>
        <v>1</v>
      </c>
      <c r="H79" s="10">
        <f t="shared" si="19"/>
        <v>6</v>
      </c>
      <c r="I79" s="10">
        <f t="shared" si="19"/>
        <v>3</v>
      </c>
      <c r="J79" s="10">
        <f t="shared" si="19"/>
        <v>3</v>
      </c>
      <c r="K79" s="10">
        <f t="shared" si="19"/>
        <v>0</v>
      </c>
      <c r="L79" s="9">
        <f t="shared" si="19"/>
        <v>0</v>
      </c>
      <c r="M79" s="8"/>
    </row>
    <row r="80" spans="1:29" s="3" customFormat="1">
      <c r="A80" s="1"/>
      <c r="B80" s="5" t="s">
        <v>13</v>
      </c>
      <c r="C80" s="9">
        <f>SUM(D80:L80)</f>
        <v>43</v>
      </c>
      <c r="D80" s="10">
        <v>9</v>
      </c>
      <c r="E80" s="10">
        <v>6</v>
      </c>
      <c r="F80" s="10">
        <v>16</v>
      </c>
      <c r="G80" s="10">
        <v>1</v>
      </c>
      <c r="H80" s="10">
        <v>6</v>
      </c>
      <c r="I80" s="10">
        <v>2</v>
      </c>
      <c r="J80" s="10">
        <v>3</v>
      </c>
      <c r="K80" s="10">
        <v>0</v>
      </c>
      <c r="L80" s="9">
        <v>0</v>
      </c>
      <c r="M80" s="8"/>
    </row>
    <row r="81" spans="1:13" s="3" customFormat="1">
      <c r="A81" s="1"/>
      <c r="B81" s="5" t="s">
        <v>14</v>
      </c>
      <c r="C81" s="9">
        <f>SUM(D81:L81)</f>
        <v>9</v>
      </c>
      <c r="D81" s="10">
        <v>6</v>
      </c>
      <c r="E81" s="10">
        <v>0</v>
      </c>
      <c r="F81" s="10">
        <v>2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9">
        <v>0</v>
      </c>
      <c r="M81" s="8"/>
    </row>
    <row r="82" spans="1:13" s="3" customFormat="1" ht="5.0999999999999996" customHeight="1" thickBot="1">
      <c r="A82" s="1"/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"/>
    </row>
    <row r="83" spans="1:13" s="3" customFormat="1" ht="5.099999999999999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3" customFormat="1">
      <c r="A84" s="1"/>
      <c r="B84" s="1" t="s">
        <v>64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5.099999999999999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3" customFormat="1">
      <c r="A86" s="1"/>
      <c r="B86" s="19" t="s">
        <v>65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</sheetData>
  <mergeCells count="4">
    <mergeCell ref="B4:B5"/>
    <mergeCell ref="C4:C5"/>
    <mergeCell ref="D4:L4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3.2.8_A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2019-08-16T18:49:59Z</dcterms:created>
  <dcterms:modified xsi:type="dcterms:W3CDTF">2019-08-22T13:02:01Z</dcterms:modified>
</cp:coreProperties>
</file>