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6.5 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I25" i="1" l="1"/>
  <c r="F25" i="1"/>
  <c r="E25" i="1"/>
  <c r="D25" i="1"/>
  <c r="C25" i="1" s="1"/>
  <c r="I24" i="1"/>
  <c r="F24" i="1"/>
  <c r="E24" i="1"/>
  <c r="D24" i="1"/>
  <c r="C24" i="1" s="1"/>
  <c r="I23" i="1"/>
  <c r="F23" i="1"/>
  <c r="E23" i="1"/>
  <c r="D23" i="1"/>
  <c r="C23" i="1" s="1"/>
  <c r="I22" i="1"/>
  <c r="F22" i="1"/>
  <c r="E22" i="1"/>
  <c r="D22" i="1"/>
  <c r="C22" i="1" s="1"/>
  <c r="I21" i="1"/>
  <c r="F21" i="1"/>
  <c r="E21" i="1"/>
  <c r="D21" i="1"/>
  <c r="C21" i="1" s="1"/>
  <c r="I20" i="1"/>
  <c r="F20" i="1"/>
  <c r="E20" i="1"/>
  <c r="D20" i="1"/>
  <c r="C20" i="1" s="1"/>
  <c r="I19" i="1"/>
  <c r="F19" i="1"/>
  <c r="E19" i="1"/>
  <c r="D19" i="1"/>
  <c r="C19" i="1" s="1"/>
  <c r="I18" i="1"/>
  <c r="F18" i="1"/>
  <c r="E18" i="1"/>
  <c r="D18" i="1"/>
  <c r="C18" i="1" s="1"/>
  <c r="I17" i="1"/>
  <c r="F17" i="1"/>
  <c r="E17" i="1"/>
  <c r="D17" i="1"/>
  <c r="I16" i="1"/>
  <c r="F16" i="1"/>
  <c r="E16" i="1"/>
  <c r="D16" i="1"/>
  <c r="I15" i="1"/>
  <c r="F15" i="1"/>
  <c r="E15" i="1"/>
  <c r="D15" i="1"/>
  <c r="C15" i="1" s="1"/>
  <c r="I14" i="1"/>
  <c r="F14" i="1"/>
  <c r="E14" i="1"/>
  <c r="D14" i="1"/>
  <c r="C14" i="1" s="1"/>
  <c r="I13" i="1"/>
  <c r="F13" i="1"/>
  <c r="E13" i="1"/>
  <c r="D13" i="1"/>
  <c r="C13" i="1" s="1"/>
  <c r="I12" i="1"/>
  <c r="F12" i="1"/>
  <c r="E12" i="1"/>
  <c r="D12" i="1"/>
  <c r="I11" i="1"/>
  <c r="F11" i="1"/>
  <c r="E11" i="1"/>
  <c r="D11" i="1"/>
  <c r="I10" i="1"/>
  <c r="F10" i="1"/>
  <c r="E10" i="1"/>
  <c r="D10" i="1"/>
  <c r="C10" i="1" s="1"/>
  <c r="I9" i="1"/>
  <c r="I7" i="1" s="1"/>
  <c r="F9" i="1"/>
  <c r="E9" i="1"/>
  <c r="C9" i="1" s="1"/>
  <c r="D9" i="1"/>
  <c r="K7" i="1"/>
  <c r="J7" i="1"/>
  <c r="H7" i="1"/>
  <c r="G7" i="1"/>
  <c r="E7" i="1" l="1"/>
  <c r="C11" i="1"/>
  <c r="F7" i="1"/>
  <c r="D7" i="1"/>
  <c r="C16" i="1"/>
  <c r="C17" i="1"/>
  <c r="C12" i="1"/>
  <c r="C7" i="1" s="1"/>
</calcChain>
</file>

<file path=xl/sharedStrings.xml><?xml version="1.0" encoding="utf-8"?>
<sst xmlns="http://schemas.openxmlformats.org/spreadsheetml/2006/main" count="34" uniqueCount="26">
  <si>
    <t>CUADRO 3.6.5. UNIVERSIDAD NACIONAL DE ASUNCIÓN: FUNCIONARIOS DOCENTES Y ADMINISTRATIVOS POR SEXO, SEGÚN INSTITUCIÓN. AÑO 2017</t>
  </si>
  <si>
    <t>INSTITUCIÓN</t>
  </si>
  <si>
    <t>TOTAL</t>
  </si>
  <si>
    <t>DOCENTES</t>
  </si>
  <si>
    <t>ADMINISTRATIVOS</t>
  </si>
  <si>
    <t>HOMBRES</t>
  </si>
  <si>
    <t>MUJERES</t>
  </si>
  <si>
    <t>Arquitectura, Diseño y Arte</t>
  </si>
  <si>
    <t>Ciencias Agrarias</t>
  </si>
  <si>
    <t>Ciencias Económicas</t>
  </si>
  <si>
    <t>Ciencias Exactas y Naturales</t>
  </si>
  <si>
    <r>
      <t>Ciencias Médicas</t>
    </r>
    <r>
      <rPr>
        <vertAlign val="superscript"/>
        <sz val="10"/>
        <rFont val="Times New Roman"/>
        <family val="1"/>
      </rPr>
      <t xml:space="preserve"> </t>
    </r>
    <r>
      <rPr>
        <vertAlign val="superscript"/>
        <sz val="9"/>
        <rFont val="Times New Roman"/>
        <family val="1"/>
      </rPr>
      <t>1/</t>
    </r>
  </si>
  <si>
    <t>Ciencias Químicas</t>
  </si>
  <si>
    <t>Ciencias Veterinarias</t>
  </si>
  <si>
    <t>Derecho y Ciencias Sociales</t>
  </si>
  <si>
    <t>Filosofía</t>
  </si>
  <si>
    <t>Ingeniería</t>
  </si>
  <si>
    <t>Odontología</t>
  </si>
  <si>
    <t>Politécnica</t>
  </si>
  <si>
    <t>Rectorado</t>
  </si>
  <si>
    <t>Instituto "Dr. Andrés Barbero" - Rectorado</t>
  </si>
  <si>
    <t>Instituto de Trabajo Social</t>
  </si>
  <si>
    <t>Instituto de Investigación en Ciencias de la Salud</t>
  </si>
  <si>
    <t>Colegio Experimental Paraguay - Brasil</t>
  </si>
  <si>
    <t>1/ Incluye personal de servicios Asistenciales del Hospital de Clínicas y Centro Materno Infantil.</t>
  </si>
  <si>
    <t>FUENTE: Dirección General de Planificación y Desarrollo del Rectorado. Universidad Nacional de Asunción.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</si>
</sst>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6">
    <xf numFmtId="0" fontId="0" fillId="0" borderId="0"/>
    <xf numFmtId="0" fontId="18" fillId="0" borderId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3" borderId="0" applyNumberFormat="0" applyBorder="0" applyAlignment="0" applyProtection="0"/>
    <xf numFmtId="164" fontId="23" fillId="33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164" fontId="17" fillId="12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3" borderId="0" applyNumberFormat="0" applyBorder="0" applyAlignment="0" applyProtection="0"/>
    <xf numFmtId="164" fontId="24" fillId="43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164" fontId="17" fillId="16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0" borderId="0" applyNumberFormat="0" applyBorder="0" applyAlignment="0" applyProtection="0"/>
    <xf numFmtId="164" fontId="24" fillId="40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7" fillId="20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2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8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32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164" fontId="6" fillId="2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164" fontId="11" fillId="6" borderId="4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7" fillId="47" borderId="15" applyNumberFormat="0" applyAlignment="0" applyProtection="0"/>
    <xf numFmtId="164" fontId="27" fillId="47" borderId="15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164" fontId="13" fillId="7" borderId="7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8" fillId="48" borderId="16" applyNumberFormat="0" applyAlignment="0" applyProtection="0"/>
    <xf numFmtId="164" fontId="28" fillId="48" borderId="16" applyNumberFormat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164" fontId="12" fillId="0" borderId="6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0" fontId="29" fillId="0" borderId="17" applyNumberFormat="0" applyFill="0" applyAlignment="0" applyProtection="0"/>
    <xf numFmtId="164" fontId="29" fillId="0" borderId="17" applyNumberFormat="0" applyFill="0" applyAlignment="0" applyProtection="0"/>
    <xf numFmtId="165" fontId="18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164" fontId="17" fillId="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49" borderId="0" applyNumberFormat="0" applyBorder="0" applyAlignment="0" applyProtection="0"/>
    <xf numFmtId="164" fontId="24" fillId="49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164" fontId="17" fillId="13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164" fontId="17" fillId="17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21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164" fontId="17" fillId="29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164" fontId="9" fillId="5" borderId="4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25" fillId="38" borderId="15" applyNumberFormat="0" applyAlignment="0" applyProtection="0"/>
    <xf numFmtId="164" fontId="25" fillId="38" borderId="15" applyNumberFormat="0" applyAlignment="0" applyProtection="0"/>
    <xf numFmtId="0" fontId="1" fillId="0" borderId="0" applyNumberFormat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ont="0" applyFill="0" applyBorder="0" applyAlignment="0" applyProtection="0"/>
    <xf numFmtId="0" fontId="31" fillId="53" borderId="0" applyNumberFormat="0" applyFont="0" applyBorder="0" applyProtection="0"/>
    <xf numFmtId="172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164" fontId="7" fillId="3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0" fontId="37" fillId="34" borderId="0" applyNumberFormat="0" applyBorder="0" applyAlignment="0" applyProtection="0"/>
    <xf numFmtId="164" fontId="37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8" fillId="0" borderId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8" fillId="0" borderId="0" applyFill="0" applyBorder="0" applyAlignment="0" applyProtection="0"/>
    <xf numFmtId="41" fontId="19" fillId="0" borderId="0" applyFont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4" fontId="18" fillId="0" borderId="0" applyFill="0" applyBorder="0" applyAlignment="0" applyProtection="0"/>
    <xf numFmtId="41" fontId="38" fillId="0" borderId="0" applyFont="0" applyFill="0" applyBorder="0" applyAlignment="0" applyProtection="0"/>
    <xf numFmtId="41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3" fontId="18" fillId="0" borderId="0" applyFill="0" applyBorder="0" applyAlignment="0" applyProtection="0"/>
    <xf numFmtId="43" fontId="19" fillId="0" borderId="0" applyFont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8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38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7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0" fontId="41" fillId="0" borderId="0" applyNumberFormat="0" applyBorder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0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164" fontId="8" fillId="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42" fillId="54" borderId="0" applyNumberFormat="0" applyBorder="0" applyAlignment="0" applyProtection="0"/>
    <xf numFmtId="164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0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1" fontId="43" fillId="0" borderId="0"/>
    <xf numFmtId="37" fontId="40" fillId="0" borderId="0"/>
    <xf numFmtId="0" fontId="1" fillId="0" borderId="0"/>
    <xf numFmtId="191" fontId="43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192" fontId="43" fillId="0" borderId="0"/>
    <xf numFmtId="37" fontId="40" fillId="0" borderId="0"/>
    <xf numFmtId="192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3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9" fillId="0" borderId="0" applyNumberFormat="0" applyFill="0" applyBorder="0" applyAlignment="0" applyProtection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1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2" fontId="43" fillId="0" borderId="0"/>
    <xf numFmtId="191" fontId="43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18" fillId="55" borderId="18" applyNumberFormat="0" applyFont="0" applyAlignment="0" applyProtection="0"/>
    <xf numFmtId="164" fontId="18" fillId="55" borderId="18" applyNumberFormat="0" applyFont="0" applyAlignment="0" applyProtection="0"/>
    <xf numFmtId="164" fontId="18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0" fontId="23" fillId="55" borderId="18" applyNumberFormat="0" applyFont="0" applyAlignment="0" applyProtection="0"/>
    <xf numFmtId="164" fontId="23" fillId="55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164" fontId="10" fillId="6" borderId="5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49" fillId="47" borderId="19" applyNumberFormat="0" applyAlignment="0" applyProtection="0"/>
    <xf numFmtId="164" fontId="49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164" fontId="3" fillId="0" borderId="1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3" fillId="0" borderId="20" applyNumberFormat="0" applyFill="0" applyAlignment="0" applyProtection="0"/>
    <xf numFmtId="164" fontId="53" fillId="0" borderId="20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164" fontId="4" fillId="0" borderId="2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5" fillId="0" borderId="21" applyNumberFormat="0" applyFill="0" applyAlignment="0" applyProtection="0"/>
    <xf numFmtId="164" fontId="55" fillId="0" borderId="21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164" fontId="5" fillId="0" borderId="3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30" fillId="0" borderId="22" applyNumberFormat="0" applyFill="0" applyAlignment="0" applyProtection="0"/>
    <xf numFmtId="164" fontId="30" fillId="0" borderId="22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164" fontId="16" fillId="0" borderId="9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</cellStyleXfs>
  <cellXfs count="25">
    <xf numFmtId="0" fontId="0" fillId="0" borderId="0" xfId="0"/>
    <xf numFmtId="0" fontId="19" fillId="0" borderId="0" xfId="1" applyFont="1" applyFill="1"/>
    <xf numFmtId="0" fontId="19" fillId="0" borderId="0" xfId="0" applyFont="1" applyFill="1"/>
    <xf numFmtId="0" fontId="20" fillId="0" borderId="0" xfId="0" applyFont="1" applyFill="1"/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righ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right" vertical="center" wrapText="1"/>
    </xf>
    <xf numFmtId="3" fontId="19" fillId="0" borderId="0" xfId="0" applyNumberFormat="1" applyFont="1" applyFill="1" applyAlignment="1">
      <alignment horizontal="right" indent="2"/>
    </xf>
    <xf numFmtId="3" fontId="19" fillId="0" borderId="0" xfId="1" applyNumberFormat="1" applyFont="1" applyFill="1" applyBorder="1" applyAlignment="1">
      <alignment horizontal="right" indent="2"/>
    </xf>
    <xf numFmtId="3" fontId="19" fillId="0" borderId="0" xfId="0" applyNumberFormat="1" applyFont="1" applyFill="1" applyBorder="1" applyAlignment="1">
      <alignment horizontal="right" indent="2"/>
    </xf>
    <xf numFmtId="0" fontId="19" fillId="0" borderId="14" xfId="0" applyFont="1" applyFill="1" applyBorder="1" applyAlignment="1" applyProtection="1">
      <alignment horizontal="left"/>
    </xf>
    <xf numFmtId="0" fontId="19" fillId="0" borderId="0" xfId="0" applyFont="1" applyFill="1" applyBorder="1"/>
    <xf numFmtId="0" fontId="19" fillId="0" borderId="0" xfId="0" applyFont="1" applyFill="1" applyBorder="1" applyAlignment="1" applyProtection="1">
      <alignment horizontal="left"/>
    </xf>
    <xf numFmtId="1" fontId="19" fillId="0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Alignment="1" applyProtection="1">
      <alignment horizontal="left"/>
    </xf>
    <xf numFmtId="1" fontId="19" fillId="0" borderId="0" xfId="0" applyNumberFormat="1" applyFont="1" applyFill="1"/>
    <xf numFmtId="3" fontId="20" fillId="56" borderId="0" xfId="0" applyNumberFormat="1" applyFont="1" applyFill="1" applyAlignment="1">
      <alignment horizontal="right" indent="2"/>
    </xf>
    <xf numFmtId="0" fontId="19" fillId="0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0" xfId="0" applyFont="1" applyFill="1" applyAlignment="1">
      <alignment horizontal="left" indent="4"/>
    </xf>
    <xf numFmtId="0" fontId="20" fillId="56" borderId="0" xfId="0" applyFont="1" applyFill="1" applyAlignment="1">
      <alignment horizontal="left" indent="4"/>
    </xf>
    <xf numFmtId="0" fontId="19" fillId="0" borderId="11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="70" zoomScaleNormal="70" workbookViewId="0">
      <selection activeCell="M17" sqref="M17"/>
    </sheetView>
  </sheetViews>
  <sheetFormatPr baseColWidth="10" defaultColWidth="11.5703125" defaultRowHeight="15"/>
  <cols>
    <col min="1" max="1" width="3.7109375" customWidth="1"/>
    <col min="2" max="2" width="52.28515625" customWidth="1"/>
    <col min="3" max="3" width="10.7109375" customWidth="1"/>
    <col min="4" max="4" width="11.140625" customWidth="1"/>
    <col min="5" max="6" width="10.28515625" customWidth="1"/>
    <col min="7" max="7" width="11.140625" customWidth="1"/>
    <col min="8" max="9" width="10.28515625" customWidth="1"/>
    <col min="10" max="10" width="11.140625" customWidth="1"/>
    <col min="11" max="11" width="10.28515625" customWidth="1"/>
    <col min="12" max="12" width="6.42578125" customWidth="1"/>
  </cols>
  <sheetData>
    <row r="1" spans="1:11" s="1" customFormat="1" ht="12.75">
      <c r="A1" s="2"/>
    </row>
    <row r="2" spans="1:11" ht="15" customHeight="1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1:11" ht="5.0999999999999996" customHeight="1">
      <c r="A3" s="2"/>
      <c r="B3" s="3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/>
      <c r="B4" s="23" t="s">
        <v>1</v>
      </c>
      <c r="C4" s="19" t="s">
        <v>2</v>
      </c>
      <c r="D4" s="19"/>
      <c r="E4" s="19"/>
      <c r="F4" s="19" t="s">
        <v>3</v>
      </c>
      <c r="G4" s="19"/>
      <c r="H4" s="19"/>
      <c r="I4" s="19" t="s">
        <v>4</v>
      </c>
      <c r="J4" s="20"/>
      <c r="K4" s="19"/>
    </row>
    <row r="5" spans="1:11" ht="12.75" customHeight="1">
      <c r="A5" s="2"/>
      <c r="B5" s="24"/>
      <c r="C5" s="4" t="s">
        <v>2</v>
      </c>
      <c r="D5" s="5" t="s">
        <v>5</v>
      </c>
      <c r="E5" s="5" t="s">
        <v>6</v>
      </c>
      <c r="F5" s="4" t="s">
        <v>2</v>
      </c>
      <c r="G5" s="5" t="s">
        <v>5</v>
      </c>
      <c r="H5" s="5" t="s">
        <v>6</v>
      </c>
      <c r="I5" s="6" t="s">
        <v>2</v>
      </c>
      <c r="J5" s="5" t="s">
        <v>5</v>
      </c>
      <c r="K5" s="7" t="s">
        <v>6</v>
      </c>
    </row>
    <row r="6" spans="1:11" ht="5.0999999999999996" customHeight="1">
      <c r="A6" s="2"/>
      <c r="B6" s="21"/>
      <c r="C6" s="2"/>
      <c r="D6" s="2"/>
      <c r="E6" s="2"/>
      <c r="F6" s="2"/>
      <c r="G6" s="2"/>
      <c r="H6" s="2"/>
      <c r="I6" s="2"/>
      <c r="J6" s="2"/>
      <c r="K6" s="2"/>
    </row>
    <row r="7" spans="1:11" ht="15" customHeight="1">
      <c r="A7" s="2"/>
      <c r="B7" s="22" t="s">
        <v>2</v>
      </c>
      <c r="C7" s="18">
        <f>SUM(C9:C25)</f>
        <v>14956</v>
      </c>
      <c r="D7" s="18">
        <f>SUM(D9:D25)</f>
        <v>7036</v>
      </c>
      <c r="E7" s="18">
        <f t="shared" ref="E7:J7" si="0">SUM(E9:E25)</f>
        <v>7920</v>
      </c>
      <c r="F7" s="18">
        <f>SUM(F9:F25)</f>
        <v>9356</v>
      </c>
      <c r="G7" s="18">
        <f t="shared" si="0"/>
        <v>4680</v>
      </c>
      <c r="H7" s="18">
        <f t="shared" si="0"/>
        <v>4676</v>
      </c>
      <c r="I7" s="18">
        <f t="shared" si="0"/>
        <v>5600</v>
      </c>
      <c r="J7" s="18">
        <f t="shared" si="0"/>
        <v>2356</v>
      </c>
      <c r="K7" s="18">
        <f>SUM(K9:K25)</f>
        <v>3244</v>
      </c>
    </row>
    <row r="8" spans="1:11" ht="5.0999999999999996" customHeight="1">
      <c r="A8" s="2"/>
      <c r="B8" s="21"/>
      <c r="C8" s="8"/>
      <c r="D8" s="8"/>
      <c r="E8" s="8"/>
      <c r="F8" s="8"/>
      <c r="G8" s="8"/>
      <c r="H8" s="8"/>
      <c r="I8" s="8"/>
      <c r="J8" s="8"/>
      <c r="K8" s="8"/>
    </row>
    <row r="9" spans="1:11" ht="15" customHeight="1">
      <c r="A9" s="2"/>
      <c r="B9" s="21" t="s">
        <v>7</v>
      </c>
      <c r="C9" s="8">
        <f>SUM(D9:E9)</f>
        <v>674</v>
      </c>
      <c r="D9" s="8">
        <f t="shared" ref="D9:E25" si="1">SUM(G9,J9)</f>
        <v>346</v>
      </c>
      <c r="E9" s="8">
        <f t="shared" si="1"/>
        <v>328</v>
      </c>
      <c r="F9" s="8">
        <f>SUM(G9:H9)</f>
        <v>555</v>
      </c>
      <c r="G9" s="9">
        <v>279</v>
      </c>
      <c r="H9" s="9">
        <v>276</v>
      </c>
      <c r="I9" s="10">
        <f>SUM(J9:K9)</f>
        <v>119</v>
      </c>
      <c r="J9" s="9">
        <v>67</v>
      </c>
      <c r="K9" s="9">
        <v>52</v>
      </c>
    </row>
    <row r="10" spans="1:11" ht="15" customHeight="1">
      <c r="A10" s="2"/>
      <c r="B10" s="21" t="s">
        <v>8</v>
      </c>
      <c r="C10" s="8">
        <f t="shared" ref="C10:C25" si="2">SUM(D10:E10)</f>
        <v>928</v>
      </c>
      <c r="D10" s="8">
        <f t="shared" si="1"/>
        <v>519</v>
      </c>
      <c r="E10" s="8">
        <f t="shared" si="1"/>
        <v>409</v>
      </c>
      <c r="F10" s="8">
        <f t="shared" ref="F10:F25" si="3">SUM(G10:H10)</f>
        <v>573</v>
      </c>
      <c r="G10" s="9">
        <v>323</v>
      </c>
      <c r="H10" s="9">
        <v>250</v>
      </c>
      <c r="I10" s="10">
        <f t="shared" ref="I10:I25" si="4">SUM(J10:K10)</f>
        <v>355</v>
      </c>
      <c r="J10" s="9">
        <v>196</v>
      </c>
      <c r="K10" s="9">
        <v>159</v>
      </c>
    </row>
    <row r="11" spans="1:11" ht="15" customHeight="1">
      <c r="A11" s="2"/>
      <c r="B11" s="21" t="s">
        <v>9</v>
      </c>
      <c r="C11" s="8">
        <f t="shared" si="2"/>
        <v>1418</v>
      </c>
      <c r="D11" s="8">
        <f t="shared" si="1"/>
        <v>770</v>
      </c>
      <c r="E11" s="8">
        <f t="shared" si="1"/>
        <v>648</v>
      </c>
      <c r="F11" s="8">
        <f t="shared" si="3"/>
        <v>1161</v>
      </c>
      <c r="G11" s="9">
        <v>632</v>
      </c>
      <c r="H11" s="9">
        <v>529</v>
      </c>
      <c r="I11" s="10">
        <f t="shared" si="4"/>
        <v>257</v>
      </c>
      <c r="J11" s="9">
        <v>138</v>
      </c>
      <c r="K11" s="9">
        <v>119</v>
      </c>
    </row>
    <row r="12" spans="1:11" ht="15" customHeight="1">
      <c r="A12" s="2"/>
      <c r="B12" s="21" t="s">
        <v>10</v>
      </c>
      <c r="C12" s="8">
        <f t="shared" si="2"/>
        <v>578</v>
      </c>
      <c r="D12" s="8">
        <f t="shared" si="1"/>
        <v>275</v>
      </c>
      <c r="E12" s="8">
        <f t="shared" si="1"/>
        <v>303</v>
      </c>
      <c r="F12" s="8">
        <f t="shared" si="3"/>
        <v>462</v>
      </c>
      <c r="G12" s="9">
        <v>213</v>
      </c>
      <c r="H12" s="9">
        <v>249</v>
      </c>
      <c r="I12" s="10">
        <f t="shared" si="4"/>
        <v>116</v>
      </c>
      <c r="J12" s="9">
        <v>62</v>
      </c>
      <c r="K12" s="9">
        <v>54</v>
      </c>
    </row>
    <row r="13" spans="1:11" ht="15" customHeight="1">
      <c r="A13" s="2"/>
      <c r="B13" s="21" t="s">
        <v>11</v>
      </c>
      <c r="C13" s="8">
        <f t="shared" si="2"/>
        <v>4012</v>
      </c>
      <c r="D13" s="8">
        <f t="shared" si="1"/>
        <v>1422</v>
      </c>
      <c r="E13" s="8">
        <f t="shared" si="1"/>
        <v>2590</v>
      </c>
      <c r="F13" s="8">
        <f t="shared" si="3"/>
        <v>1446</v>
      </c>
      <c r="G13" s="9">
        <v>687</v>
      </c>
      <c r="H13" s="9">
        <v>759</v>
      </c>
      <c r="I13" s="10">
        <f t="shared" si="4"/>
        <v>2566</v>
      </c>
      <c r="J13" s="9">
        <v>735</v>
      </c>
      <c r="K13" s="9">
        <v>1831</v>
      </c>
    </row>
    <row r="14" spans="1:11" ht="15" customHeight="1">
      <c r="A14" s="2"/>
      <c r="B14" s="21" t="s">
        <v>12</v>
      </c>
      <c r="C14" s="8">
        <f t="shared" si="2"/>
        <v>325</v>
      </c>
      <c r="D14" s="8">
        <f t="shared" si="1"/>
        <v>122</v>
      </c>
      <c r="E14" s="8">
        <f t="shared" si="1"/>
        <v>203</v>
      </c>
      <c r="F14" s="8">
        <f t="shared" si="3"/>
        <v>241</v>
      </c>
      <c r="G14" s="9">
        <v>72</v>
      </c>
      <c r="H14" s="9">
        <v>169</v>
      </c>
      <c r="I14" s="10">
        <f t="shared" si="4"/>
        <v>84</v>
      </c>
      <c r="J14" s="9">
        <v>50</v>
      </c>
      <c r="K14" s="9">
        <v>34</v>
      </c>
    </row>
    <row r="15" spans="1:11" ht="15" customHeight="1">
      <c r="A15" s="2"/>
      <c r="B15" s="21" t="s">
        <v>13</v>
      </c>
      <c r="C15" s="8">
        <f t="shared" si="2"/>
        <v>962</v>
      </c>
      <c r="D15" s="8">
        <f t="shared" si="1"/>
        <v>521</v>
      </c>
      <c r="E15" s="8">
        <f t="shared" si="1"/>
        <v>441</v>
      </c>
      <c r="F15" s="8">
        <f t="shared" si="3"/>
        <v>498</v>
      </c>
      <c r="G15" s="9">
        <v>249</v>
      </c>
      <c r="H15" s="9">
        <v>249</v>
      </c>
      <c r="I15" s="10">
        <f t="shared" si="4"/>
        <v>464</v>
      </c>
      <c r="J15" s="9">
        <v>272</v>
      </c>
      <c r="K15" s="9">
        <v>192</v>
      </c>
    </row>
    <row r="16" spans="1:11" ht="15" customHeight="1">
      <c r="B16" s="21" t="s">
        <v>14</v>
      </c>
      <c r="C16" s="8">
        <f t="shared" si="2"/>
        <v>983</v>
      </c>
      <c r="D16" s="8">
        <f t="shared" si="1"/>
        <v>638</v>
      </c>
      <c r="E16" s="8">
        <f t="shared" si="1"/>
        <v>345</v>
      </c>
      <c r="F16" s="8">
        <f t="shared" si="3"/>
        <v>663</v>
      </c>
      <c r="G16" s="9">
        <v>455</v>
      </c>
      <c r="H16" s="9">
        <v>208</v>
      </c>
      <c r="I16" s="10">
        <f t="shared" si="4"/>
        <v>320</v>
      </c>
      <c r="J16" s="9">
        <v>183</v>
      </c>
      <c r="K16" s="9">
        <v>137</v>
      </c>
    </row>
    <row r="17" spans="1:11" ht="15" customHeight="1">
      <c r="B17" s="21" t="s">
        <v>15</v>
      </c>
      <c r="C17" s="8">
        <f>SUM(D17:E17)</f>
        <v>1061</v>
      </c>
      <c r="D17" s="8">
        <f t="shared" si="1"/>
        <v>420</v>
      </c>
      <c r="E17" s="8">
        <f t="shared" si="1"/>
        <v>641</v>
      </c>
      <c r="F17" s="8">
        <f t="shared" si="3"/>
        <v>886</v>
      </c>
      <c r="G17" s="9">
        <v>332</v>
      </c>
      <c r="H17" s="9">
        <v>554</v>
      </c>
      <c r="I17" s="10">
        <f t="shared" si="4"/>
        <v>175</v>
      </c>
      <c r="J17" s="9">
        <v>88</v>
      </c>
      <c r="K17" s="9">
        <v>87</v>
      </c>
    </row>
    <row r="18" spans="1:11" ht="15" customHeight="1">
      <c r="B18" s="21" t="s">
        <v>16</v>
      </c>
      <c r="C18" s="8">
        <f t="shared" si="2"/>
        <v>963</v>
      </c>
      <c r="D18" s="8">
        <f t="shared" si="1"/>
        <v>710</v>
      </c>
      <c r="E18" s="8">
        <f t="shared" si="1"/>
        <v>253</v>
      </c>
      <c r="F18" s="8">
        <f t="shared" si="3"/>
        <v>741</v>
      </c>
      <c r="G18" s="9">
        <v>592</v>
      </c>
      <c r="H18" s="9">
        <v>149</v>
      </c>
      <c r="I18" s="10">
        <f t="shared" si="4"/>
        <v>222</v>
      </c>
      <c r="J18" s="9">
        <v>118</v>
      </c>
      <c r="K18" s="9">
        <v>104</v>
      </c>
    </row>
    <row r="19" spans="1:11" ht="15" customHeight="1">
      <c r="B19" s="21" t="s">
        <v>17</v>
      </c>
      <c r="C19" s="8">
        <f t="shared" si="2"/>
        <v>319</v>
      </c>
      <c r="D19" s="8">
        <f t="shared" si="1"/>
        <v>104</v>
      </c>
      <c r="E19" s="8">
        <f t="shared" si="1"/>
        <v>215</v>
      </c>
      <c r="F19" s="8">
        <f t="shared" si="3"/>
        <v>256</v>
      </c>
      <c r="G19" s="9">
        <v>76</v>
      </c>
      <c r="H19" s="9">
        <v>180</v>
      </c>
      <c r="I19" s="10">
        <f t="shared" si="4"/>
        <v>63</v>
      </c>
      <c r="J19" s="9">
        <v>28</v>
      </c>
      <c r="K19" s="9">
        <v>35</v>
      </c>
    </row>
    <row r="20" spans="1:11" ht="15" customHeight="1">
      <c r="B20" s="21" t="s">
        <v>18</v>
      </c>
      <c r="C20" s="8">
        <f t="shared" si="2"/>
        <v>978</v>
      </c>
      <c r="D20" s="8">
        <f t="shared" si="1"/>
        <v>561</v>
      </c>
      <c r="E20" s="8">
        <f t="shared" si="1"/>
        <v>417</v>
      </c>
      <c r="F20" s="8">
        <f t="shared" si="3"/>
        <v>768</v>
      </c>
      <c r="G20" s="9">
        <v>443</v>
      </c>
      <c r="H20" s="9">
        <v>325</v>
      </c>
      <c r="I20" s="10">
        <f t="shared" si="4"/>
        <v>210</v>
      </c>
      <c r="J20" s="9">
        <v>118</v>
      </c>
      <c r="K20" s="9">
        <v>92</v>
      </c>
    </row>
    <row r="21" spans="1:11" ht="15" customHeight="1">
      <c r="B21" s="21" t="s">
        <v>19</v>
      </c>
      <c r="C21" s="8">
        <f t="shared" si="2"/>
        <v>721</v>
      </c>
      <c r="D21" s="8">
        <f t="shared" si="1"/>
        <v>373</v>
      </c>
      <c r="E21" s="8">
        <f t="shared" si="1"/>
        <v>348</v>
      </c>
      <c r="F21" s="8">
        <f t="shared" si="3"/>
        <v>291</v>
      </c>
      <c r="G21" s="9">
        <v>148</v>
      </c>
      <c r="H21" s="9">
        <v>143</v>
      </c>
      <c r="I21" s="10">
        <f t="shared" si="4"/>
        <v>430</v>
      </c>
      <c r="J21" s="9">
        <v>225</v>
      </c>
      <c r="K21" s="9">
        <v>205</v>
      </c>
    </row>
    <row r="22" spans="1:11" ht="15" customHeight="1">
      <c r="B22" s="21" t="s">
        <v>20</v>
      </c>
      <c r="C22" s="8">
        <f t="shared" si="2"/>
        <v>611</v>
      </c>
      <c r="D22" s="8">
        <f t="shared" si="1"/>
        <v>142</v>
      </c>
      <c r="E22" s="8">
        <f t="shared" si="1"/>
        <v>469</v>
      </c>
      <c r="F22" s="8">
        <f t="shared" si="3"/>
        <v>545</v>
      </c>
      <c r="G22" s="9">
        <v>119</v>
      </c>
      <c r="H22" s="9">
        <v>426</v>
      </c>
      <c r="I22" s="10">
        <f t="shared" si="4"/>
        <v>66</v>
      </c>
      <c r="J22" s="9">
        <v>23</v>
      </c>
      <c r="K22" s="9">
        <v>43</v>
      </c>
    </row>
    <row r="23" spans="1:11" ht="15" customHeight="1">
      <c r="B23" s="21" t="s">
        <v>21</v>
      </c>
      <c r="C23" s="8">
        <f t="shared" si="2"/>
        <v>93</v>
      </c>
      <c r="D23" s="8">
        <f t="shared" si="1"/>
        <v>24</v>
      </c>
      <c r="E23" s="8">
        <f t="shared" si="1"/>
        <v>69</v>
      </c>
      <c r="F23" s="8">
        <f t="shared" si="3"/>
        <v>74</v>
      </c>
      <c r="G23" s="9">
        <v>19</v>
      </c>
      <c r="H23" s="9">
        <v>55</v>
      </c>
      <c r="I23" s="10">
        <f t="shared" si="4"/>
        <v>19</v>
      </c>
      <c r="J23" s="9">
        <v>5</v>
      </c>
      <c r="K23" s="9">
        <v>14</v>
      </c>
    </row>
    <row r="24" spans="1:11" ht="15" customHeight="1">
      <c r="B24" s="21" t="s">
        <v>22</v>
      </c>
      <c r="C24" s="8">
        <f t="shared" si="2"/>
        <v>151</v>
      </c>
      <c r="D24" s="8">
        <f t="shared" si="1"/>
        <v>36</v>
      </c>
      <c r="E24" s="8">
        <f t="shared" si="1"/>
        <v>115</v>
      </c>
      <c r="F24" s="8">
        <f t="shared" si="3"/>
        <v>86</v>
      </c>
      <c r="G24" s="9">
        <v>15</v>
      </c>
      <c r="H24" s="9">
        <v>71</v>
      </c>
      <c r="I24" s="10">
        <f t="shared" si="4"/>
        <v>65</v>
      </c>
      <c r="J24" s="9">
        <v>21</v>
      </c>
      <c r="K24" s="9">
        <v>44</v>
      </c>
    </row>
    <row r="25" spans="1:11" ht="15" customHeight="1">
      <c r="B25" s="21" t="s">
        <v>23</v>
      </c>
      <c r="C25" s="8">
        <f t="shared" si="2"/>
        <v>179</v>
      </c>
      <c r="D25" s="8">
        <f t="shared" si="1"/>
        <v>53</v>
      </c>
      <c r="E25" s="8">
        <f t="shared" si="1"/>
        <v>126</v>
      </c>
      <c r="F25" s="8">
        <f t="shared" si="3"/>
        <v>110</v>
      </c>
      <c r="G25" s="9">
        <v>26</v>
      </c>
      <c r="H25" s="9">
        <v>84</v>
      </c>
      <c r="I25" s="10">
        <f t="shared" si="4"/>
        <v>69</v>
      </c>
      <c r="J25" s="9">
        <v>27</v>
      </c>
      <c r="K25" s="9">
        <v>42</v>
      </c>
    </row>
    <row r="26" spans="1:11" ht="5.0999999999999996" customHeight="1" thickBo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5.0999999999999996" customHeight="1">
      <c r="B27" s="12"/>
      <c r="C27" s="13"/>
      <c r="D27" s="12"/>
      <c r="E27" s="14"/>
      <c r="F27" s="15"/>
      <c r="G27" s="12"/>
      <c r="H27" s="12"/>
      <c r="I27" s="12"/>
      <c r="J27" s="12"/>
      <c r="K27" s="12"/>
    </row>
    <row r="28" spans="1:11">
      <c r="B28" s="2" t="s">
        <v>24</v>
      </c>
      <c r="C28" s="2"/>
      <c r="D28" s="2"/>
      <c r="E28" s="2"/>
      <c r="F28" s="2"/>
      <c r="G28" s="2"/>
      <c r="H28" s="2"/>
      <c r="I28" s="2"/>
      <c r="J28" s="2"/>
      <c r="K28" s="2"/>
    </row>
    <row r="29" spans="1:11" ht="5.0999999999999996" customHeight="1">
      <c r="B29" s="2"/>
      <c r="C29" s="16"/>
      <c r="D29" s="2"/>
      <c r="E29" s="17"/>
      <c r="F29" s="15"/>
      <c r="G29" s="12"/>
      <c r="H29" s="12"/>
      <c r="I29" s="12"/>
      <c r="J29" s="12"/>
      <c r="K29" s="2"/>
    </row>
    <row r="30" spans="1:11">
      <c r="B30" s="12" t="s">
        <v>25</v>
      </c>
      <c r="C30" s="2"/>
      <c r="D30" s="2"/>
      <c r="E30" s="2"/>
      <c r="F30" s="2"/>
      <c r="G30" s="2"/>
      <c r="H30" s="2"/>
      <c r="I30" s="2"/>
      <c r="J30" s="2"/>
      <c r="K30" s="2"/>
    </row>
    <row r="31" spans="1:11" ht="5.0999999999999996" customHeight="1">
      <c r="B31" s="2"/>
      <c r="C31" s="16"/>
      <c r="D31" s="2"/>
      <c r="E31" s="17"/>
      <c r="F31" s="15"/>
      <c r="G31" s="12"/>
      <c r="H31" s="12"/>
      <c r="I31" s="12"/>
      <c r="J31" s="12"/>
      <c r="K31" s="2"/>
    </row>
    <row r="32" spans="1:11">
      <c r="A32" s="2"/>
      <c r="B32" s="2"/>
      <c r="C32" s="3"/>
      <c r="D32" s="3"/>
      <c r="E32" s="3"/>
      <c r="F32" s="3"/>
      <c r="G32" s="2"/>
      <c r="H32" s="2"/>
      <c r="I32" s="2"/>
      <c r="J32" s="2"/>
      <c r="K32" s="2"/>
    </row>
  </sheetData>
  <mergeCells count="4">
    <mergeCell ref="B4:B5"/>
    <mergeCell ref="C4:E4"/>
    <mergeCell ref="F4:H4"/>
    <mergeCell ref="I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3.6.5 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2019-08-19T12:14:05Z</dcterms:created>
  <dcterms:modified xsi:type="dcterms:W3CDTF">2019-08-22T13:16:56Z</dcterms:modified>
</cp:coreProperties>
</file>