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 9.5.2" sheetId="1" r:id="rId1"/>
    <sheet name="Gráf-09.5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5" i="1" l="1"/>
  <c r="C25" i="1"/>
  <c r="G15" i="1"/>
  <c r="F15" i="1"/>
  <c r="E15" i="1"/>
  <c r="D15" i="1"/>
  <c r="C15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<sst xmlns="http://schemas.openxmlformats.org/spreadsheetml/2006/main" count="35" uniqueCount="21">
  <si>
    <t>CUADRO 9.5.2. RESUMEN COMPARATIVO DE OPERACIONES REGISTRADAS POR AÑO, SEGÚN CONCEPTO. PERIODO 2013-2017</t>
  </si>
  <si>
    <t>CONCEPTO</t>
  </si>
  <si>
    <t>AÑO</t>
  </si>
  <si>
    <t xml:space="preserve"> 1.Número de habitantes (en miles)</t>
  </si>
  <si>
    <t xml:space="preserve"> 2.Capacidad instalada</t>
  </si>
  <si>
    <t xml:space="preserve"> 3.Número de abonados</t>
  </si>
  <si>
    <t xml:space="preserve"> 4.Densidad de capacidad instalada/1000 habitantes</t>
  </si>
  <si>
    <t xml:space="preserve"> 5.Densidad de abonados telefónicos/1000 habitantes</t>
  </si>
  <si>
    <t xml:space="preserve"> 6.Ingresos de operación (miles de Guaraníes)</t>
  </si>
  <si>
    <t>…</t>
  </si>
  <si>
    <t xml:space="preserve"> 7.Gastos de explotación (miles de Guaraníes)</t>
  </si>
  <si>
    <t xml:space="preserve"> 8.Utilidades (miles de Guaraníes)</t>
  </si>
  <si>
    <t xml:space="preserve"> 9.Activo fijo (miles de Guaraníes)</t>
  </si>
  <si>
    <t>10.Número de personal</t>
  </si>
  <si>
    <r>
      <t>11.1 U$S = Guaraníes</t>
    </r>
    <r>
      <rPr>
        <vertAlign val="superscript"/>
        <sz val="10"/>
        <rFont val="Times New Roman"/>
        <family val="1"/>
      </rPr>
      <t>1/</t>
    </r>
  </si>
  <si>
    <t>1/ Promedio según Banco Central del Paraguay.</t>
  </si>
  <si>
    <t xml:space="preserve"> debido a que la fecha se encuentra postergada su aprobación por parte del Directorio de la Compañía.</t>
  </si>
  <si>
    <t xml:space="preserve">FUENTE: Compañía Paraguaya de Comunicaciones S.A. </t>
  </si>
  <si>
    <t>Nº de abonados</t>
  </si>
  <si>
    <t>Capacidad instalada</t>
  </si>
  <si>
    <t>2/ Los datos de los ítems 6, 7, 8, 9, y 11, proveídos por la División Contabilidad de Costos, son informaciones procedentes del Balance de la Compañía, y no se han 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</si>
</sst>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rgb="FF333333"/>
      <name val="Times New Roman"/>
      <family val="1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167" fontId="11" fillId="6" borderId="4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2" fillId="47" borderId="18" applyNumberFormat="0" applyAlignment="0" applyProtection="0"/>
    <xf numFmtId="167" fontId="32" fillId="47" borderId="18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167" fontId="13" fillId="7" borderId="7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3" fillId="48" borderId="19" applyNumberFormat="0" applyAlignment="0" applyProtection="0"/>
    <xf numFmtId="167" fontId="33" fillId="48" borderId="19" applyNumberFormat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167" fontId="12" fillId="0" borderId="6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168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167" fontId="9" fillId="5" borderId="4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30" fillId="38" borderId="18" applyNumberFormat="0" applyAlignment="0" applyProtection="0"/>
    <xf numFmtId="167" fontId="30" fillId="38" borderId="18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16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164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0" fillId="0" borderId="0" applyFill="0" applyBorder="0" applyAlignment="0" applyProtection="0"/>
    <xf numFmtId="164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5" fontId="20" fillId="0" borderId="0" applyFill="0" applyBorder="0" applyAlignment="0" applyProtection="0"/>
    <xf numFmtId="164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6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0" fillId="55" borderId="21" applyNumberFormat="0" applyFont="0" applyAlignment="0" applyProtection="0"/>
    <xf numFmtId="167" fontId="20" fillId="55" borderId="21" applyNumberFormat="0" applyFont="0" applyAlignment="0" applyProtection="0"/>
    <xf numFmtId="167" fontId="20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0" fontId="28" fillId="55" borderId="21" applyNumberFormat="0" applyFont="0" applyAlignment="0" applyProtection="0"/>
    <xf numFmtId="167" fontId="28" fillId="55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167" fontId="10" fillId="6" borderId="5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54" fillId="47" borderId="22" applyNumberFormat="0" applyAlignment="0" applyProtection="0"/>
    <xf numFmtId="167" fontId="54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167" fontId="3" fillId="0" borderId="1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8" fillId="0" borderId="23" applyNumberFormat="0" applyFill="0" applyAlignment="0" applyProtection="0"/>
    <xf numFmtId="167" fontId="58" fillId="0" borderId="23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167" fontId="4" fillId="0" borderId="2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167" fontId="5" fillId="0" borderId="3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167" fontId="16" fillId="0" borderId="9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</cellStyleXfs>
  <cellXfs count="57">
    <xf numFmtId="0" fontId="0" fillId="0" borderId="0" xfId="0"/>
    <xf numFmtId="0" fontId="18" fillId="0" borderId="0" xfId="0" applyFont="1"/>
    <xf numFmtId="0" fontId="19" fillId="0" borderId="0" xfId="0" applyFont="1" applyBorder="1"/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Border="1"/>
    <xf numFmtId="0" fontId="18" fillId="0" borderId="0" xfId="1" applyFont="1" applyFill="1" applyBorder="1"/>
    <xf numFmtId="0" fontId="19" fillId="0" borderId="0" xfId="0" applyFont="1"/>
    <xf numFmtId="0" fontId="19" fillId="0" borderId="0" xfId="0" applyFont="1" applyFill="1" applyBorder="1"/>
    <xf numFmtId="0" fontId="19" fillId="0" borderId="10" xfId="0" applyFont="1" applyBorder="1"/>
    <xf numFmtId="0" fontId="18" fillId="0" borderId="16" xfId="1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right"/>
    </xf>
    <xf numFmtId="3" fontId="18" fillId="0" borderId="0" xfId="1" applyNumberFormat="1" applyFont="1" applyFill="1" applyBorder="1" applyAlignment="1" applyProtection="1">
      <alignment horizontal="right" indent="3"/>
    </xf>
    <xf numFmtId="3" fontId="19" fillId="0" borderId="0" xfId="1" applyNumberFormat="1" applyFont="1" applyFill="1" applyBorder="1" applyAlignment="1" applyProtection="1">
      <alignment horizontal="right" indent="3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/>
    <xf numFmtId="3" fontId="21" fillId="0" borderId="0" xfId="1" applyNumberFormat="1" applyFont="1" applyFill="1" applyBorder="1" applyAlignment="1" applyProtection="1">
      <alignment horizontal="right" indent="3"/>
    </xf>
    <xf numFmtId="165" fontId="23" fillId="0" borderId="0" xfId="2" applyNumberFormat="1" applyFont="1" applyFill="1" applyBorder="1" applyAlignment="1">
      <alignment horizontal="right" wrapText="1" indent="3"/>
    </xf>
    <xf numFmtId="165" fontId="19" fillId="0" borderId="0" xfId="2" applyNumberFormat="1" applyFont="1" applyFill="1" applyBorder="1" applyAlignment="1">
      <alignment horizontal="right" wrapText="1" indent="3"/>
    </xf>
    <xf numFmtId="0" fontId="19" fillId="0" borderId="0" xfId="0" applyFont="1" applyAlignment="1"/>
    <xf numFmtId="0" fontId="18" fillId="0" borderId="17" xfId="1" quotePrefix="1" applyFont="1" applyFill="1" applyBorder="1" applyAlignment="1" applyProtection="1">
      <alignment horizontal="left"/>
    </xf>
    <xf numFmtId="0" fontId="18" fillId="0" borderId="17" xfId="1" applyFont="1" applyBorder="1"/>
    <xf numFmtId="0" fontId="18" fillId="0" borderId="17" xfId="1" applyFont="1" applyFill="1" applyBorder="1"/>
    <xf numFmtId="0" fontId="18" fillId="0" borderId="0" xfId="1" quotePrefix="1" applyFont="1" applyFill="1" applyBorder="1" applyAlignment="1" applyProtection="1">
      <alignment horizontal="left"/>
    </xf>
    <xf numFmtId="3" fontId="18" fillId="0" borderId="0" xfId="1" applyNumberFormat="1" applyFont="1" applyFill="1" applyBorder="1" applyAlignment="1" applyProtection="1">
      <alignment horizontal="right"/>
    </xf>
    <xf numFmtId="166" fontId="18" fillId="0" borderId="0" xfId="1" applyNumberFormat="1" applyFont="1" applyFill="1" applyBorder="1" applyProtection="1"/>
    <xf numFmtId="166" fontId="18" fillId="0" borderId="0" xfId="1" applyNumberFormat="1" applyFont="1" applyFill="1" applyProtection="1"/>
    <xf numFmtId="0" fontId="18" fillId="0" borderId="0" xfId="1" applyFont="1" applyFill="1" applyAlignment="1" applyProtection="1">
      <alignment horizontal="left"/>
    </xf>
    <xf numFmtId="0" fontId="19" fillId="0" borderId="0" xfId="0" applyFont="1" applyFill="1"/>
    <xf numFmtId="0" fontId="18" fillId="0" borderId="0" xfId="3" applyFont="1" applyFill="1"/>
    <xf numFmtId="0" fontId="18" fillId="0" borderId="0" xfId="3" applyFont="1"/>
    <xf numFmtId="0" fontId="24" fillId="0" borderId="0" xfId="4" applyFont="1" applyFill="1"/>
    <xf numFmtId="0" fontId="18" fillId="0" borderId="0" xfId="4" applyFont="1" applyFill="1" applyAlignment="1" applyProtection="1">
      <alignment horizontal="right"/>
    </xf>
    <xf numFmtId="1" fontId="25" fillId="0" borderId="0" xfId="4" applyNumberFormat="1" applyFont="1" applyFill="1"/>
    <xf numFmtId="3" fontId="18" fillId="0" borderId="0" xfId="4" applyNumberFormat="1" applyFont="1" applyFill="1" applyAlignment="1" applyProtection="1">
      <alignment horizontal="right"/>
    </xf>
    <xf numFmtId="3" fontId="18" fillId="0" borderId="0" xfId="4" applyNumberFormat="1" applyFont="1" applyAlignment="1" applyProtection="1">
      <alignment horizontal="right"/>
    </xf>
    <xf numFmtId="41" fontId="25" fillId="0" borderId="0" xfId="5" applyFont="1" applyFill="1"/>
    <xf numFmtId="37" fontId="26" fillId="0" borderId="0" xfId="4" applyNumberFormat="1" applyFont="1" applyFill="1" applyProtection="1"/>
    <xf numFmtId="0" fontId="26" fillId="0" borderId="0" xfId="4" applyFont="1" applyFill="1"/>
    <xf numFmtId="0" fontId="27" fillId="0" borderId="0" xfId="3" applyFont="1" applyFill="1"/>
    <xf numFmtId="3" fontId="25" fillId="0" borderId="0" xfId="4" applyNumberFormat="1" applyFont="1" applyFill="1"/>
    <xf numFmtId="0" fontId="18" fillId="0" borderId="0" xfId="4" applyFont="1" applyFill="1" applyAlignment="1" applyProtection="1">
      <alignment horizontal="center" vertical="center" wrapText="1"/>
    </xf>
    <xf numFmtId="1" fontId="18" fillId="0" borderId="0" xfId="3" applyNumberFormat="1" applyFont="1" applyFill="1"/>
    <xf numFmtId="0" fontId="18" fillId="0" borderId="0" xfId="4" applyFont="1" applyAlignment="1" applyProtection="1">
      <alignment horizontal="right"/>
    </xf>
    <xf numFmtId="3" fontId="25" fillId="0" borderId="0" xfId="4" applyNumberFormat="1" applyFont="1"/>
    <xf numFmtId="0" fontId="62" fillId="0" borderId="0" xfId="3" applyFont="1" applyFill="1"/>
    <xf numFmtId="0" fontId="62" fillId="0" borderId="0" xfId="4" applyFont="1" applyFill="1" applyAlignment="1" applyProtection="1">
      <alignment horizontal="center" wrapText="1"/>
    </xf>
    <xf numFmtId="0" fontId="62" fillId="0" borderId="0" xfId="4" applyFont="1" applyFill="1" applyAlignment="1" applyProtection="1">
      <alignment horizontal="right"/>
    </xf>
    <xf numFmtId="3" fontId="62" fillId="0" borderId="0" xfId="4" applyNumberFormat="1" applyFont="1" applyFill="1" applyBorder="1"/>
    <xf numFmtId="0" fontId="18" fillId="0" borderId="12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0" xfId="1" applyFont="1" applyBorder="1" applyAlignment="1">
      <alignment horizontal="left" indent="4"/>
    </xf>
    <xf numFmtId="0" fontId="18" fillId="0" borderId="0" xfId="1" applyFont="1" applyFill="1" applyBorder="1" applyAlignment="1" applyProtection="1">
      <alignment horizontal="left" indent="4"/>
    </xf>
    <xf numFmtId="0" fontId="18" fillId="0" borderId="0" xfId="1" applyFont="1" applyFill="1" applyBorder="1" applyAlignment="1">
      <alignment horizontal="left" indent="4"/>
    </xf>
    <xf numFmtId="0" fontId="18" fillId="0" borderId="0" xfId="1" quotePrefix="1" applyFont="1" applyFill="1" applyBorder="1" applyAlignment="1" applyProtection="1">
      <alignment horizontal="left" indent="4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</cellXfs>
  <cellStyles count="42766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4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5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2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3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100"/>
      <c:rAngAx val="0"/>
      <c:perspective val="0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39820979810169"/>
          <c:y val="0.17137833166632166"/>
          <c:w val="0.83098375348971032"/>
          <c:h val="0.6518398980853921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'Gráf-09.5.2'!$B$3</c:f>
              <c:strCache>
                <c:ptCount val="1"/>
                <c:pt idx="0">
                  <c:v>Nº de abonados</c:v>
                </c:pt>
              </c:strCache>
            </c:strRef>
          </c:tx>
          <c:spPr>
            <a:solidFill>
              <a:srgbClr val="00CCFF"/>
            </a:soli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'Gráf-09.5.2'!$A$4:$A$8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'Gráf-09.5.2'!$B$4:$B$8</c:f>
              <c:numCache>
                <c:formatCode>#,##0</c:formatCode>
                <c:ptCount val="5"/>
                <c:pt idx="0">
                  <c:v>403.19200000000001</c:v>
                </c:pt>
                <c:pt idx="1">
                  <c:v>375.988</c:v>
                </c:pt>
                <c:pt idx="2">
                  <c:v>313.98200000000003</c:v>
                </c:pt>
                <c:pt idx="3">
                  <c:v>330.84500000000003</c:v>
                </c:pt>
                <c:pt idx="4">
                  <c:v>317.40499999999997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'Gráf-09.5.2'!$C$3</c:f>
              <c:strCache>
                <c:ptCount val="1"/>
                <c:pt idx="0">
                  <c:v>Capacidad instalada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'Gráf-09.5.2'!$A$4:$A$8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'Gráf-09.5.2'!$C$4:$C$8</c:f>
              <c:numCache>
                <c:formatCode>#,##0</c:formatCode>
                <c:ptCount val="5"/>
                <c:pt idx="0">
                  <c:v>627.19899999999996</c:v>
                </c:pt>
                <c:pt idx="1">
                  <c:v>564.52200000000005</c:v>
                </c:pt>
                <c:pt idx="2">
                  <c:v>666.971</c:v>
                </c:pt>
                <c:pt idx="3">
                  <c:v>464.83699999999999</c:v>
                </c:pt>
                <c:pt idx="4">
                  <c:v>463.25299999999999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30"/>
        <c:shape val="box"/>
        <c:axId val="26019712"/>
        <c:axId val="26021248"/>
        <c:axId val="61011264"/>
      </c:bar3DChart>
      <c:catAx>
        <c:axId val="260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02124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26021248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019712"/>
        <c:crosses val="autoZero"/>
        <c:crossBetween val="between"/>
        <c:majorUnit val="100"/>
      </c:valAx>
      <c:serAx>
        <c:axId val="6101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260212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86768465039149"/>
          <c:y val="0.90049837235010655"/>
          <c:w val="0.54618523374287742"/>
          <c:h val="3.40253663944181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2.1653543307086616" l="1.9685039370078741" r="2.3622047244094491" t="1.3779527559055118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162228</xdr:colOff>
      <xdr:row>3</xdr:row>
      <xdr:rowOff>175380</xdr:rowOff>
    </xdr:from>
    <xdr:to>
      <xdr:col>13</xdr:col>
      <xdr:colOff>355298</xdr:colOff>
      <xdr:row>32</xdr:row>
      <xdr:rowOff>149679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472090</xdr:colOff>
      <xdr:row>4</xdr:row>
      <xdr:rowOff>173642</xdr:rowOff>
    </xdr:from>
    <xdr:to>
      <xdr:col>13</xdr:col>
      <xdr:colOff>357186</xdr:colOff>
      <xdr:row>7</xdr:row>
      <xdr:rowOff>127757</xdr:rowOff>
    </xdr:to>
    <xdr:sp macro="" textlink="">
      <xdr:nvSpPr>
        <xdr:cNvPr id="3" name="2 CuadroTexto"/>
        <xdr:cNvSpPr txBox="1"/>
      </xdr:nvSpPr>
      <xdr:spPr>
        <a:xfrm>
          <a:off x="3234340" y="1017285"/>
          <a:ext cx="6688667" cy="525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300" b="0" i="0" u="none" strike="noStrike" baseline="0" smtClean="0">
              <a:solidFill>
                <a:schemeClr val="dk1"/>
              </a:solidFill>
              <a:latin typeface="Arial" pitchFamily="34" charset="0"/>
              <a:ea typeface="Tahoma" pitchFamily="34" charset="0"/>
              <a:cs typeface="Arial" pitchFamily="34" charset="0"/>
            </a:rPr>
            <a:t>CAPACIDAD  INSTALADA Y NÚMERO DE ABONADOS TELEFÓNICOS (en miles).</a:t>
          </a:r>
        </a:p>
        <a:p>
          <a:pPr algn="ctr"/>
          <a:r>
            <a:rPr lang="es-PY" sz="1300" b="0" i="0" u="none" strike="noStrike" baseline="0" smtClean="0">
              <a:solidFill>
                <a:schemeClr val="dk1"/>
              </a:solidFill>
              <a:latin typeface="Arial" pitchFamily="34" charset="0"/>
              <a:ea typeface="Tahoma" pitchFamily="34" charset="0"/>
              <a:cs typeface="Arial" pitchFamily="34" charset="0"/>
            </a:rPr>
            <a:t>PERIODO 2013-2017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0.01936</cdr:x>
      <cdr:y>0.91842</cdr:y>
    </cdr:from>
    <cdr:to>
      <cdr:x>0.20451</cdr:x>
      <cdr:y>0.95987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35466" y="4432299"/>
          <a:ext cx="12954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9.5.2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tabSelected="1" zoomScale="80" zoomScaleNormal="80" workbookViewId="0">
      <selection activeCell="E34" sqref="E34"/>
    </sheetView>
  </sheetViews>
  <sheetFormatPr baseColWidth="10" defaultRowHeight="12.75"/>
  <cols>
    <col min="1" max="1" width="3.7109375" style="6" customWidth="1"/>
    <col min="2" max="2" width="54.140625" style="6" customWidth="1"/>
    <col min="3" max="3" width="17.85546875" style="6" customWidth="1"/>
    <col min="4" max="4" width="19.5703125" style="6" customWidth="1"/>
    <col min="5" max="5" width="18.140625" style="7" bestFit="1" customWidth="1"/>
    <col min="6" max="7" width="18.140625" style="6" bestFit="1" customWidth="1"/>
    <col min="8" max="16384" width="11.42578125" style="6"/>
  </cols>
  <sheetData>
    <row r="2" spans="1:7">
      <c r="A2" s="2"/>
      <c r="B2" s="3" t="s">
        <v>0</v>
      </c>
      <c r="C2" s="4"/>
      <c r="D2" s="4"/>
      <c r="E2" s="5"/>
    </row>
    <row r="3" spans="1:7" ht="5.0999999999999996" customHeight="1">
      <c r="A3" s="2"/>
      <c r="B3" s="2"/>
      <c r="C3" s="2"/>
      <c r="D3" s="2"/>
    </row>
    <row r="4" spans="1:7" ht="15" customHeight="1">
      <c r="A4" s="8"/>
      <c r="B4" s="55" t="s">
        <v>1</v>
      </c>
      <c r="C4" s="48" t="s">
        <v>2</v>
      </c>
      <c r="D4" s="49"/>
      <c r="E4" s="49"/>
      <c r="F4" s="49"/>
      <c r="G4" s="50"/>
    </row>
    <row r="5" spans="1:7" ht="15" customHeight="1">
      <c r="A5" s="8"/>
      <c r="B5" s="56"/>
      <c r="C5" s="9">
        <v>2013</v>
      </c>
      <c r="D5" s="9">
        <v>2014</v>
      </c>
      <c r="E5" s="9">
        <v>2015</v>
      </c>
      <c r="F5" s="9">
        <v>2016</v>
      </c>
      <c r="G5" s="9">
        <v>2017</v>
      </c>
    </row>
    <row r="6" spans="1:7" ht="5.0999999999999996" customHeight="1">
      <c r="A6" s="2"/>
      <c r="B6" s="51"/>
      <c r="C6" s="4"/>
      <c r="D6" s="4"/>
      <c r="E6" s="4"/>
      <c r="F6" s="4"/>
      <c r="G6" s="4"/>
    </row>
    <row r="7" spans="1:7">
      <c r="A7" s="10"/>
      <c r="B7" s="52" t="s">
        <v>3</v>
      </c>
      <c r="C7" s="11">
        <v>6783</v>
      </c>
      <c r="D7" s="11">
        <v>6803.86</v>
      </c>
      <c r="E7" s="12">
        <v>6755.7560000000003</v>
      </c>
      <c r="F7" s="12">
        <v>6854.5360000000001</v>
      </c>
      <c r="G7" s="12">
        <v>6953.6460294052004</v>
      </c>
    </row>
    <row r="8" spans="1:7" ht="5.0999999999999996" customHeight="1">
      <c r="A8" s="10"/>
      <c r="B8" s="51"/>
      <c r="C8" s="11"/>
      <c r="D8" s="11"/>
      <c r="E8" s="12"/>
      <c r="F8" s="12"/>
      <c r="G8" s="12"/>
    </row>
    <row r="9" spans="1:7" s="14" customFormat="1">
      <c r="A9" s="13"/>
      <c r="B9" s="52" t="s">
        <v>4</v>
      </c>
      <c r="C9" s="11">
        <v>627199</v>
      </c>
      <c r="D9" s="11">
        <v>564522</v>
      </c>
      <c r="E9" s="12">
        <v>666971</v>
      </c>
      <c r="F9" s="12">
        <v>464837</v>
      </c>
      <c r="G9" s="12">
        <v>463253</v>
      </c>
    </row>
    <row r="10" spans="1:7" s="14" customFormat="1" ht="5.0999999999999996" customHeight="1">
      <c r="A10" s="13"/>
      <c r="B10" s="53"/>
      <c r="C10" s="11"/>
      <c r="D10" s="11"/>
      <c r="E10" s="12"/>
      <c r="F10" s="12"/>
      <c r="G10" s="12"/>
    </row>
    <row r="11" spans="1:7" s="14" customFormat="1">
      <c r="A11" s="13"/>
      <c r="B11" s="52" t="s">
        <v>5</v>
      </c>
      <c r="C11" s="11">
        <v>403192</v>
      </c>
      <c r="D11" s="11">
        <v>375988</v>
      </c>
      <c r="E11" s="12">
        <v>313982</v>
      </c>
      <c r="F11" s="12">
        <v>330845</v>
      </c>
      <c r="G11" s="12">
        <v>317405</v>
      </c>
    </row>
    <row r="12" spans="1:7" ht="5.0999999999999996" customHeight="1">
      <c r="A12" s="10"/>
      <c r="B12" s="51"/>
      <c r="C12" s="11"/>
      <c r="D12" s="11"/>
      <c r="E12" s="12"/>
      <c r="F12" s="12"/>
      <c r="G12" s="12"/>
    </row>
    <row r="13" spans="1:7">
      <c r="A13" s="10"/>
      <c r="B13" s="52" t="s">
        <v>6</v>
      </c>
      <c r="C13" s="11">
        <f>C9/C7</f>
        <v>92.466312840925838</v>
      </c>
      <c r="D13" s="11">
        <f>D9/D7</f>
        <v>82.970843021461349</v>
      </c>
      <c r="E13" s="12">
        <f>E9/E7</f>
        <v>98.726330554271044</v>
      </c>
      <c r="F13" s="12">
        <f>F9/F7</f>
        <v>67.814509982878491</v>
      </c>
      <c r="G13" s="12">
        <f>G9/G7</f>
        <v>66.620158409131108</v>
      </c>
    </row>
    <row r="14" spans="1:7" ht="5.0999999999999996" customHeight="1">
      <c r="A14" s="10"/>
      <c r="B14" s="52"/>
      <c r="C14" s="11"/>
      <c r="D14" s="11"/>
      <c r="E14" s="12"/>
      <c r="F14" s="12"/>
      <c r="G14" s="12"/>
    </row>
    <row r="15" spans="1:7">
      <c r="A15" s="10"/>
      <c r="B15" s="52" t="s">
        <v>7</v>
      </c>
      <c r="C15" s="11">
        <f>C11/C7</f>
        <v>59.441545039068259</v>
      </c>
      <c r="D15" s="11">
        <f>D11/D7</f>
        <v>55.260984206024233</v>
      </c>
      <c r="E15" s="12">
        <f>E11/E7</f>
        <v>46.476219685850111</v>
      </c>
      <c r="F15" s="12">
        <f>F11/F7</f>
        <v>48.266578510930572</v>
      </c>
      <c r="G15" s="12">
        <f>G11/G7</f>
        <v>45.645837975901415</v>
      </c>
    </row>
    <row r="16" spans="1:7" ht="5.0999999999999996" customHeight="1">
      <c r="A16" s="10"/>
      <c r="B16" s="51"/>
      <c r="C16" s="11"/>
      <c r="D16" s="11"/>
      <c r="E16" s="12"/>
      <c r="F16" s="12"/>
      <c r="G16" s="12"/>
    </row>
    <row r="17" spans="1:7" ht="15" customHeight="1">
      <c r="A17" s="10"/>
      <c r="B17" s="52" t="s">
        <v>8</v>
      </c>
      <c r="C17" s="11">
        <v>703388394</v>
      </c>
      <c r="D17" s="11">
        <v>719107566</v>
      </c>
      <c r="E17" s="12" t="s">
        <v>9</v>
      </c>
      <c r="F17" s="12" t="s">
        <v>9</v>
      </c>
      <c r="G17" s="12" t="s">
        <v>9</v>
      </c>
    </row>
    <row r="18" spans="1:7" ht="5.0999999999999996" customHeight="1">
      <c r="A18" s="10"/>
      <c r="B18" s="51"/>
      <c r="C18" s="15"/>
      <c r="D18" s="15"/>
      <c r="E18" s="12"/>
      <c r="F18" s="12"/>
      <c r="G18" s="12"/>
    </row>
    <row r="19" spans="1:7">
      <c r="A19" s="10"/>
      <c r="B19" s="52" t="s">
        <v>10</v>
      </c>
      <c r="C19" s="11">
        <v>709827955</v>
      </c>
      <c r="D19" s="11">
        <v>661845675</v>
      </c>
      <c r="E19" s="12" t="s">
        <v>9</v>
      </c>
      <c r="F19" s="12" t="s">
        <v>9</v>
      </c>
      <c r="G19" s="12" t="s">
        <v>9</v>
      </c>
    </row>
    <row r="20" spans="1:7" ht="5.0999999999999996" customHeight="1">
      <c r="A20" s="10"/>
      <c r="B20" s="51"/>
      <c r="C20" s="15"/>
      <c r="D20" s="15"/>
      <c r="E20" s="12"/>
      <c r="F20" s="12"/>
      <c r="G20" s="12"/>
    </row>
    <row r="21" spans="1:7">
      <c r="A21" s="10"/>
      <c r="B21" s="52" t="s">
        <v>11</v>
      </c>
      <c r="C21" s="11">
        <v>2589104</v>
      </c>
      <c r="D21" s="11">
        <v>-30926994</v>
      </c>
      <c r="E21" s="12" t="s">
        <v>9</v>
      </c>
      <c r="F21" s="12" t="s">
        <v>9</v>
      </c>
      <c r="G21" s="12" t="s">
        <v>9</v>
      </c>
    </row>
    <row r="22" spans="1:7" ht="5.0999999999999996" customHeight="1">
      <c r="A22" s="10"/>
      <c r="B22" s="51"/>
      <c r="C22" s="15"/>
      <c r="D22" s="15"/>
      <c r="E22" s="12"/>
      <c r="F22" s="12"/>
      <c r="G22" s="12"/>
    </row>
    <row r="23" spans="1:7">
      <c r="A23" s="10"/>
      <c r="B23" s="52" t="s">
        <v>12</v>
      </c>
      <c r="C23" s="11">
        <v>329122139</v>
      </c>
      <c r="D23" s="11">
        <v>319370454529</v>
      </c>
      <c r="E23" s="12" t="s">
        <v>9</v>
      </c>
      <c r="F23" s="12" t="s">
        <v>9</v>
      </c>
      <c r="G23" s="12" t="s">
        <v>9</v>
      </c>
    </row>
    <row r="24" spans="1:7" ht="5.0999999999999996" customHeight="1">
      <c r="A24" s="10"/>
      <c r="B24" s="51"/>
      <c r="C24" s="15"/>
      <c r="D24" s="15"/>
      <c r="E24" s="12"/>
      <c r="F24" s="12"/>
      <c r="G24" s="12"/>
    </row>
    <row r="25" spans="1:7">
      <c r="A25" s="10"/>
      <c r="B25" s="52" t="s">
        <v>13</v>
      </c>
      <c r="C25" s="12">
        <f>2988+1817+4</f>
        <v>4809</v>
      </c>
      <c r="D25" s="12">
        <f>2664+1779+4</f>
        <v>4447</v>
      </c>
      <c r="E25" s="12" t="s">
        <v>9</v>
      </c>
      <c r="F25" s="12" t="s">
        <v>9</v>
      </c>
      <c r="G25" s="12" t="s">
        <v>9</v>
      </c>
    </row>
    <row r="26" spans="1:7" ht="5.0999999999999996" customHeight="1">
      <c r="A26" s="10"/>
      <c r="B26" s="51"/>
      <c r="C26" s="15"/>
      <c r="D26" s="15"/>
      <c r="E26" s="12"/>
      <c r="F26" s="12"/>
      <c r="G26" s="12"/>
    </row>
    <row r="27" spans="1:7" s="18" customFormat="1" ht="15.75">
      <c r="A27" s="10"/>
      <c r="B27" s="54" t="s">
        <v>14</v>
      </c>
      <c r="C27" s="16">
        <v>4571.68</v>
      </c>
      <c r="D27" s="16">
        <v>4642.16</v>
      </c>
      <c r="E27" s="17">
        <v>5227.6752765106312</v>
      </c>
      <c r="F27" s="17">
        <v>5674.1605000901873</v>
      </c>
      <c r="G27" s="17">
        <v>5591.0852822119477</v>
      </c>
    </row>
    <row r="28" spans="1:7" ht="5.0999999999999996" customHeight="1" thickBot="1">
      <c r="A28" s="2"/>
      <c r="B28" s="19"/>
      <c r="C28" s="20"/>
      <c r="D28" s="21"/>
      <c r="E28" s="21"/>
      <c r="F28" s="21"/>
      <c r="G28" s="21"/>
    </row>
    <row r="29" spans="1:7" ht="5.0999999999999996" customHeight="1">
      <c r="A29" s="2"/>
      <c r="B29" s="22"/>
      <c r="C29" s="23"/>
      <c r="D29" s="5"/>
      <c r="E29" s="5"/>
    </row>
    <row r="30" spans="1:7" s="1" customFormat="1">
      <c r="B30" s="3" t="s">
        <v>15</v>
      </c>
      <c r="C30" s="24"/>
      <c r="D30" s="24"/>
      <c r="E30" s="24"/>
    </row>
    <row r="31" spans="1:7" s="1" customFormat="1">
      <c r="B31" s="3" t="s">
        <v>20</v>
      </c>
      <c r="C31" s="24"/>
      <c r="D31" s="24"/>
      <c r="E31" s="24"/>
    </row>
    <row r="32" spans="1:7" s="14" customFormat="1">
      <c r="B32" s="5" t="s">
        <v>16</v>
      </c>
      <c r="C32" s="24"/>
      <c r="D32" s="24"/>
      <c r="E32" s="24"/>
    </row>
    <row r="33" spans="2:5" s="14" customFormat="1" ht="5.0999999999999996" customHeight="1">
      <c r="C33" s="25"/>
      <c r="D33" s="25"/>
      <c r="E33" s="24"/>
    </row>
    <row r="34" spans="2:5" s="27" customFormat="1">
      <c r="B34" s="26" t="s">
        <v>17</v>
      </c>
      <c r="C34" s="25"/>
      <c r="D34" s="25"/>
      <c r="E34" s="24"/>
    </row>
  </sheetData>
  <mergeCells count="2">
    <mergeCell ref="B4:B5"/>
    <mergeCell ref="C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opLeftCell="D1" zoomScale="70" zoomScaleNormal="70" workbookViewId="0">
      <selection activeCell="D20" sqref="D20"/>
    </sheetView>
  </sheetViews>
  <sheetFormatPr baseColWidth="10" defaultRowHeight="12.75"/>
  <cols>
    <col min="1" max="1" width="6.5703125" style="29" customWidth="1"/>
    <col min="2" max="2" width="11.5703125" style="29" bestFit="1" customWidth="1"/>
    <col min="3" max="3" width="11.7109375" style="29" customWidth="1"/>
    <col min="4" max="4" width="11.5703125" style="29" bestFit="1" customWidth="1"/>
    <col min="5" max="5" width="10.5703125" style="29" customWidth="1"/>
    <col min="6" max="16384" width="11.42578125" style="29"/>
  </cols>
  <sheetData>
    <row r="1" spans="1:10" s="1" customFormat="1">
      <c r="J1" s="14"/>
    </row>
    <row r="2" spans="1:10">
      <c r="A2" s="28"/>
      <c r="B2" s="28"/>
      <c r="C2" s="28"/>
      <c r="D2" s="28"/>
      <c r="E2" s="28"/>
      <c r="F2" s="28"/>
    </row>
    <row r="3" spans="1:10" ht="25.5">
      <c r="A3" s="44"/>
      <c r="B3" s="45" t="s">
        <v>18</v>
      </c>
      <c r="C3" s="45" t="s">
        <v>19</v>
      </c>
      <c r="D3" s="28"/>
      <c r="E3" s="30"/>
      <c r="F3" s="28"/>
    </row>
    <row r="4" spans="1:10" ht="15">
      <c r="A4" s="46">
        <v>2013</v>
      </c>
      <c r="B4" s="47">
        <v>403.19200000000001</v>
      </c>
      <c r="C4" s="47">
        <v>627.19899999999996</v>
      </c>
      <c r="D4" s="32"/>
      <c r="E4" s="32"/>
      <c r="F4" s="33"/>
      <c r="G4" s="34"/>
    </row>
    <row r="5" spans="1:10" ht="15">
      <c r="A5" s="46">
        <v>2014</v>
      </c>
      <c r="B5" s="47">
        <v>375.988</v>
      </c>
      <c r="C5" s="47">
        <v>564.52200000000005</v>
      </c>
      <c r="D5" s="32"/>
      <c r="E5" s="32"/>
      <c r="F5" s="33"/>
      <c r="G5" s="34"/>
    </row>
    <row r="6" spans="1:10" ht="15">
      <c r="A6" s="46">
        <v>2015</v>
      </c>
      <c r="B6" s="47">
        <v>313.98200000000003</v>
      </c>
      <c r="C6" s="47">
        <v>666.971</v>
      </c>
      <c r="D6" s="32"/>
      <c r="E6" s="32"/>
      <c r="F6" s="33"/>
      <c r="G6" s="34"/>
    </row>
    <row r="7" spans="1:10" ht="15">
      <c r="A7" s="46">
        <v>2016</v>
      </c>
      <c r="B7" s="47">
        <v>330.84500000000003</v>
      </c>
      <c r="C7" s="47">
        <v>464.83699999999999</v>
      </c>
      <c r="D7" s="32"/>
      <c r="E7" s="32"/>
      <c r="F7" s="33"/>
      <c r="G7" s="34"/>
    </row>
    <row r="8" spans="1:10" ht="15">
      <c r="A8" s="46">
        <v>2017</v>
      </c>
      <c r="B8" s="47">
        <v>317.40499999999997</v>
      </c>
      <c r="C8" s="47">
        <v>463.25299999999999</v>
      </c>
      <c r="D8" s="28"/>
      <c r="E8" s="35"/>
      <c r="F8" s="28"/>
    </row>
    <row r="9" spans="1:10" s="28" customFormat="1" ht="15">
      <c r="E9" s="35"/>
      <c r="F9" s="35"/>
    </row>
    <row r="10" spans="1:10" s="28" customFormat="1" ht="15">
      <c r="B10" s="36"/>
      <c r="C10" s="37"/>
      <c r="D10" s="37"/>
      <c r="E10" s="35"/>
      <c r="F10" s="35"/>
    </row>
    <row r="11" spans="1:10" s="28" customFormat="1" ht="15.75">
      <c r="B11" s="38"/>
      <c r="C11" s="38"/>
      <c r="D11" s="38"/>
      <c r="E11" s="35"/>
      <c r="F11" s="35"/>
    </row>
    <row r="12" spans="1:10" s="28" customFormat="1"/>
    <row r="13" spans="1:10" ht="15">
      <c r="A13" s="31"/>
      <c r="B13" s="39"/>
      <c r="C13" s="39"/>
      <c r="D13" s="28"/>
      <c r="E13" s="28"/>
      <c r="F13" s="28"/>
    </row>
    <row r="14" spans="1:10">
      <c r="A14" s="28"/>
      <c r="B14" s="40"/>
      <c r="C14" s="40"/>
      <c r="D14" s="40"/>
      <c r="E14" s="40"/>
      <c r="F14" s="28"/>
    </row>
    <row r="15" spans="1:10">
      <c r="A15" s="31"/>
      <c r="B15" s="11"/>
      <c r="C15" s="41"/>
      <c r="D15" s="11"/>
      <c r="E15" s="41"/>
      <c r="F15" s="28"/>
    </row>
    <row r="16" spans="1:10">
      <c r="A16" s="31"/>
      <c r="B16" s="11"/>
      <c r="C16" s="41"/>
      <c r="D16" s="11"/>
      <c r="E16" s="41"/>
      <c r="F16" s="28"/>
    </row>
    <row r="17" spans="1:6">
      <c r="A17" s="31"/>
      <c r="B17" s="11"/>
      <c r="C17" s="41"/>
      <c r="D17" s="11"/>
      <c r="E17" s="41"/>
      <c r="F17" s="28"/>
    </row>
    <row r="18" spans="1:6">
      <c r="A18" s="31"/>
      <c r="B18" s="11"/>
      <c r="C18" s="41"/>
      <c r="D18" s="11"/>
      <c r="E18" s="41"/>
      <c r="F18" s="28"/>
    </row>
    <row r="19" spans="1:6">
      <c r="A19" s="31"/>
      <c r="B19" s="11"/>
      <c r="C19" s="41"/>
      <c r="D19" s="11"/>
      <c r="E19" s="41"/>
      <c r="F19" s="28"/>
    </row>
    <row r="20" spans="1:6" ht="15">
      <c r="A20" s="31"/>
      <c r="B20" s="39"/>
      <c r="C20" s="39"/>
      <c r="D20" s="28"/>
      <c r="E20" s="28"/>
      <c r="F20" s="28"/>
    </row>
    <row r="21" spans="1:6" ht="15" hidden="1">
      <c r="A21" s="31"/>
      <c r="B21" s="39"/>
      <c r="C21" s="39"/>
      <c r="D21" s="28"/>
      <c r="E21" s="28"/>
      <c r="F21" s="28"/>
    </row>
    <row r="22" spans="1:6" ht="15">
      <c r="A22" s="31"/>
      <c r="B22" s="39"/>
      <c r="C22" s="39"/>
      <c r="D22" s="28"/>
      <c r="E22" s="28"/>
      <c r="F22" s="28"/>
    </row>
    <row r="23" spans="1:6" ht="15">
      <c r="A23" s="42"/>
      <c r="B23" s="43"/>
      <c r="C23" s="43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9.5.2</vt:lpstr>
      <vt:lpstr>Gráf-09.5.2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2019-08-19T15:47:47Z</dcterms:created>
  <dcterms:modified xsi:type="dcterms:W3CDTF">2019-08-22T15:06:35Z</dcterms:modified>
</cp:coreProperties>
</file>