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3.4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5" i="1" l="1"/>
  <c r="C84" i="1"/>
  <c r="C83" i="1"/>
  <c r="C82" i="1"/>
  <c r="C81" i="1"/>
  <c r="C80" i="1"/>
  <c r="E78" i="1"/>
  <c r="D78" i="1"/>
  <c r="C78" i="1"/>
  <c r="C76" i="1"/>
  <c r="C75" i="1"/>
  <c r="C74" i="1"/>
  <c r="C73" i="1"/>
  <c r="C72" i="1"/>
  <c r="E70" i="1"/>
  <c r="D70" i="1"/>
  <c r="C68" i="1"/>
  <c r="C67" i="1"/>
  <c r="C66" i="1"/>
  <c r="C65" i="1"/>
  <c r="E63" i="1"/>
  <c r="D63" i="1"/>
  <c r="C61" i="1"/>
  <c r="C60" i="1"/>
  <c r="E58" i="1"/>
  <c r="D58" i="1"/>
  <c r="C58" i="1"/>
  <c r="C56" i="1"/>
  <c r="C55" i="1"/>
  <c r="C54" i="1"/>
  <c r="C53" i="1"/>
  <c r="C52" i="1"/>
  <c r="C51" i="1"/>
  <c r="C49" i="1" s="1"/>
  <c r="E49" i="1"/>
  <c r="D49" i="1"/>
  <c r="C47" i="1"/>
  <c r="C46" i="1"/>
  <c r="C45" i="1"/>
  <c r="C44" i="1"/>
  <c r="C43" i="1"/>
  <c r="C42" i="1"/>
  <c r="C41" i="1"/>
  <c r="E39" i="1"/>
  <c r="D39" i="1"/>
  <c r="C39" i="1"/>
  <c r="C36" i="1"/>
  <c r="C35" i="1"/>
  <c r="C34" i="1"/>
  <c r="C33" i="1"/>
  <c r="C32" i="1"/>
  <c r="C31" i="1"/>
  <c r="E29" i="1"/>
  <c r="D29" i="1"/>
  <c r="C27" i="1"/>
  <c r="C26" i="1"/>
  <c r="C25" i="1"/>
  <c r="C24" i="1"/>
  <c r="C23" i="1"/>
  <c r="E21" i="1"/>
  <c r="D21" i="1"/>
  <c r="C18" i="1"/>
  <c r="C17" i="1"/>
  <c r="C16" i="1"/>
  <c r="C15" i="1"/>
  <c r="C14" i="1"/>
  <c r="C13" i="1"/>
  <c r="C12" i="1"/>
  <c r="C10" i="1" s="1"/>
  <c r="E10" i="1"/>
  <c r="D10" i="1"/>
  <c r="D8" i="1" s="1"/>
  <c r="C8" i="1" s="1"/>
  <c r="E8" i="1"/>
  <c r="C63" i="1" l="1"/>
  <c r="C29" i="1"/>
  <c r="C21" i="1"/>
  <c r="C70" i="1"/>
</calcChain>
</file>

<file path=xl/sharedStrings.xml><?xml version="1.0" encoding="utf-8"?>
<sst xmlns="http://schemas.openxmlformats.org/spreadsheetml/2006/main" count="68" uniqueCount="26">
  <si>
    <t>CUADRO 9.3.4. SERVICIO INTERNACIONAL DE CARGA: PRODUCTOS EXPORTADOS (en toneladas) POR TIPO DE</t>
  </si>
  <si>
    <t>TRANSPORTE, SEGÚN GRANDES GRUPOS Y PRINCIPALES PUERTOS. AÑO 2017</t>
  </si>
  <si>
    <t>GRUPOS DE PRODUCTOS Y PUERTOS</t>
  </si>
  <si>
    <t>TOTAL</t>
  </si>
  <si>
    <t>TIPO  DE  TRANSPORTE</t>
  </si>
  <si>
    <t>FLUVIAL</t>
  </si>
  <si>
    <t>TERRESTRE</t>
  </si>
  <si>
    <t>CEREALES, LEGUMBRES Y DERIVADOS</t>
  </si>
  <si>
    <t>Chaco´i</t>
  </si>
  <si>
    <t>Ciudad del Este</t>
  </si>
  <si>
    <t>Algesa Km. 12</t>
  </si>
  <si>
    <t>Encarnación</t>
  </si>
  <si>
    <t>Villeta</t>
  </si>
  <si>
    <t>Pedro J. Caballero</t>
  </si>
  <si>
    <t>Salto del Guairá</t>
  </si>
  <si>
    <t>MADERA Y PRODUCTOS DE LA</t>
  </si>
  <si>
    <t>MADERA, PAPEL Y CARTÓN</t>
  </si>
  <si>
    <t>ARTÍCULOS ALIMENTICIOS</t>
  </si>
  <si>
    <t>OTROS PRODUCTOS AGRÍCOLAS Y SILVÍCOLAS</t>
  </si>
  <si>
    <t>DERIVADOS NO ALIMENTICIOS</t>
  </si>
  <si>
    <t>OBJETOS MANUFACTURADOS</t>
  </si>
  <si>
    <t>MINERALES Y MATERIALES DE CONSTRUCCIÓN</t>
  </si>
  <si>
    <t>PRODUCTOS QUÍMICOS Y FARMACÉUTICOS</t>
  </si>
  <si>
    <t>PRODUCTOS METALÚRGICOS  Y DERIVADOS</t>
  </si>
  <si>
    <t>MISCELÁNEAS</t>
  </si>
  <si>
    <t>FUENTE: Administración Nacional de Navegación y Puertos.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</si>
</sst>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##,###.0;;&quot;-&quot;"/>
    <numFmt numFmtId="165" formatCode="#,##0.0"/>
    <numFmt numFmtId="166" formatCode="#,##0.0_);\(#,##0.0\)"/>
    <numFmt numFmtId="167" formatCode="_-* #,##0.0_-;\-* #,##0.0_-;_-* &quot;-&quot;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0" fontId="20" fillId="0" borderId="0"/>
    <xf numFmtId="41" fontId="20" fillId="0" borderId="0" applyFont="0" applyFill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168" fontId="17" fillId="12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168" fontId="17" fillId="16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168" fontId="17" fillId="20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17" fillId="2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168" fontId="17" fillId="28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168" fontId="17" fillId="32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6" fillId="2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168" fontId="11" fillId="6" borderId="4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7" fillId="47" borderId="12" applyNumberFormat="0" applyAlignment="0" applyProtection="0"/>
    <xf numFmtId="168" fontId="27" fillId="47" borderId="12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168" fontId="13" fillId="7" borderId="7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8" fillId="48" borderId="13" applyNumberFormat="0" applyAlignment="0" applyProtection="0"/>
    <xf numFmtId="168" fontId="28" fillId="48" borderId="13" applyNumberFormat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168" fontId="12" fillId="0" borderId="6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0" fontId="29" fillId="0" borderId="14" applyNumberFormat="0" applyFill="0" applyAlignment="0" applyProtection="0"/>
    <xf numFmtId="168" fontId="29" fillId="0" borderId="14" applyNumberFormat="0" applyFill="0" applyAlignment="0" applyProtection="0"/>
    <xf numFmtId="169" fontId="2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17" fillId="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168" fontId="17" fillId="13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17" fillId="17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17" fillId="21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168" fontId="17" fillId="2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17" fillId="29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168" fontId="9" fillId="5" borderId="4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25" fillId="38" borderId="12" applyNumberFormat="0" applyAlignment="0" applyProtection="0"/>
    <xf numFmtId="168" fontId="25" fillId="38" borderId="12" applyNumberFormat="0" applyAlignment="0" applyProtection="0"/>
    <xf numFmtId="0" fontId="1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ont="0" applyFill="0" applyBorder="0" applyAlignment="0" applyProtection="0"/>
    <xf numFmtId="0" fontId="31" fillId="53" borderId="0" applyNumberFormat="0" applyFont="0" applyBorder="0" applyProtection="0"/>
    <xf numFmtId="176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168" fontId="7" fillId="3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8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1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9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168" fontId="8" fillId="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3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37" fontId="40" fillId="0" borderId="0"/>
    <xf numFmtId="196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3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18" fillId="0" borderId="0" applyNumberFormat="0" applyFill="0" applyBorder="0" applyAlignment="0" applyProtection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168" fontId="23" fillId="8" borderId="8" applyNumberFormat="0" applyFont="0" applyAlignment="0" applyProtection="0"/>
    <xf numFmtId="168" fontId="23" fillId="8" borderId="8" applyNumberFormat="0" applyFont="0" applyAlignment="0" applyProtection="0"/>
    <xf numFmtId="168" fontId="23" fillId="8" borderId="8" applyNumberFormat="0" applyFont="0" applyAlignment="0" applyProtection="0"/>
    <xf numFmtId="168" fontId="20" fillId="55" borderId="15" applyNumberFormat="0" applyFont="0" applyAlignment="0" applyProtection="0"/>
    <xf numFmtId="168" fontId="20" fillId="55" borderId="15" applyNumberFormat="0" applyFont="0" applyAlignment="0" applyProtection="0"/>
    <xf numFmtId="168" fontId="20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0" fontId="23" fillId="55" borderId="15" applyNumberFormat="0" applyFont="0" applyAlignment="0" applyProtection="0"/>
    <xf numFmtId="168" fontId="23" fillId="55" borderId="15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168" fontId="10" fillId="6" borderId="5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49" fillId="47" borderId="16" applyNumberFormat="0" applyAlignment="0" applyProtection="0"/>
    <xf numFmtId="168" fontId="49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168" fontId="3" fillId="0" borderId="1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3" fillId="0" borderId="17" applyNumberFormat="0" applyFill="0" applyAlignment="0" applyProtection="0"/>
    <xf numFmtId="168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168" fontId="4" fillId="0" borderId="2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5" fillId="0" borderId="18" applyNumberFormat="0" applyFill="0" applyAlignment="0" applyProtection="0"/>
    <xf numFmtId="168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168" fontId="5" fillId="0" borderId="3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30" fillId="0" borderId="19" applyNumberFormat="0" applyFill="0" applyAlignment="0" applyProtection="0"/>
    <xf numFmtId="168" fontId="30" fillId="0" borderId="19" applyNumberFormat="0" applyFill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168" fontId="16" fillId="0" borderId="9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  <xf numFmtId="0" fontId="56" fillId="0" borderId="20" applyNumberFormat="0" applyFill="0" applyAlignment="0" applyProtection="0"/>
    <xf numFmtId="168" fontId="56" fillId="0" borderId="20" applyNumberFormat="0" applyFill="0" applyAlignment="0" applyProtection="0"/>
  </cellStyleXfs>
  <cellXfs count="53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9" fillId="0" borderId="0" xfId="0" applyFont="1" applyFill="1"/>
    <xf numFmtId="0" fontId="18" fillId="0" borderId="0" xfId="1" quotePrefix="1" applyFont="1" applyFill="1" applyAlignment="1" applyProtection="1">
      <alignment horizontal="left"/>
    </xf>
    <xf numFmtId="0" fontId="19" fillId="0" borderId="0" xfId="0" applyFont="1" applyFill="1" applyBorder="1"/>
    <xf numFmtId="0" fontId="18" fillId="0" borderId="0" xfId="0" applyFont="1" applyFill="1"/>
    <xf numFmtId="0" fontId="18" fillId="0" borderId="0" xfId="1" quotePrefix="1" applyFont="1" applyFill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Border="1"/>
    <xf numFmtId="0" fontId="18" fillId="0" borderId="10" xfId="1" applyFont="1" applyFill="1" applyBorder="1" applyAlignment="1" applyProtection="1">
      <alignment horizontal="center" vertical="center"/>
    </xf>
    <xf numFmtId="164" fontId="21" fillId="0" borderId="0" xfId="1" applyNumberFormat="1" applyFont="1" applyFill="1" applyAlignment="1">
      <alignment horizontal="right" indent="1"/>
    </xf>
    <xf numFmtId="166" fontId="18" fillId="0" borderId="0" xfId="1" applyNumberFormat="1" applyFont="1" applyFill="1" applyBorder="1" applyProtection="1"/>
    <xf numFmtId="0" fontId="19" fillId="0" borderId="0" xfId="0" applyFont="1" applyFill="1" applyAlignment="1">
      <alignment horizontal="left" indent="7"/>
    </xf>
    <xf numFmtId="165" fontId="18" fillId="0" borderId="0" xfId="1" applyNumberFormat="1" applyFont="1" applyFill="1" applyAlignment="1" applyProtection="1">
      <alignment horizontal="right" indent="1"/>
    </xf>
    <xf numFmtId="165" fontId="18" fillId="0" borderId="0" xfId="1" applyNumberFormat="1" applyFont="1" applyFill="1" applyAlignment="1" applyProtection="1">
      <alignment horizontal="right" indent="2"/>
    </xf>
    <xf numFmtId="164" fontId="21" fillId="0" borderId="0" xfId="1" applyNumberFormat="1" applyFont="1" applyFill="1" applyAlignment="1">
      <alignment horizontal="right" indent="2"/>
    </xf>
    <xf numFmtId="166" fontId="21" fillId="0" borderId="0" xfId="1" applyNumberFormat="1" applyFont="1" applyFill="1" applyBorder="1" applyProtection="1"/>
    <xf numFmtId="0" fontId="22" fillId="0" borderId="0" xfId="0" applyFont="1" applyFill="1"/>
    <xf numFmtId="164" fontId="18" fillId="0" borderId="0" xfId="1" applyNumberFormat="1" applyFont="1" applyFill="1" applyAlignment="1">
      <alignment horizontal="right" indent="1"/>
    </xf>
    <xf numFmtId="164" fontId="18" fillId="0" borderId="0" xfId="1" applyNumberFormat="1" applyFont="1" applyFill="1" applyAlignment="1">
      <alignment horizontal="right" indent="2"/>
    </xf>
    <xf numFmtId="0" fontId="18" fillId="0" borderId="0" xfId="1" applyFont="1" applyFill="1" applyAlignment="1" applyProtection="1">
      <alignment horizontal="left" indent="7"/>
    </xf>
    <xf numFmtId="164" fontId="18" fillId="0" borderId="0" xfId="1" applyNumberFormat="1" applyFont="1" applyFill="1" applyAlignment="1">
      <alignment horizontal="right" wrapText="1" indent="2"/>
    </xf>
    <xf numFmtId="167" fontId="18" fillId="0" borderId="0" xfId="2" applyNumberFormat="1" applyFont="1" applyFill="1" applyBorder="1" applyAlignment="1">
      <alignment horizontal="right" wrapText="1" indent="1"/>
    </xf>
    <xf numFmtId="165" fontId="21" fillId="0" borderId="0" xfId="1" applyNumberFormat="1" applyFont="1" applyFill="1" applyBorder="1" applyAlignment="1" applyProtection="1">
      <alignment horizontal="left"/>
    </xf>
    <xf numFmtId="167" fontId="18" fillId="0" borderId="0" xfId="2" applyNumberFormat="1" applyFont="1" applyFill="1" applyBorder="1" applyAlignment="1">
      <alignment horizontal="right" wrapText="1" indent="2"/>
    </xf>
    <xf numFmtId="164" fontId="18" fillId="0" borderId="0" xfId="1" applyNumberFormat="1" applyFont="1" applyFill="1" applyAlignment="1">
      <alignment horizontal="right" wrapText="1" indent="1"/>
    </xf>
    <xf numFmtId="164" fontId="18" fillId="0" borderId="0" xfId="1" quotePrefix="1" applyNumberFormat="1" applyFont="1" applyFill="1" applyAlignment="1">
      <alignment horizontal="right" wrapText="1" indent="2"/>
    </xf>
    <xf numFmtId="165" fontId="18" fillId="0" borderId="0" xfId="1" applyNumberFormat="1" applyFont="1" applyFill="1" applyAlignment="1" applyProtection="1">
      <alignment horizontal="right" wrapText="1" indent="1"/>
    </xf>
    <xf numFmtId="167" fontId="18" fillId="0" borderId="0" xfId="2" quotePrefix="1" applyNumberFormat="1" applyFont="1" applyFill="1" applyBorder="1" applyAlignment="1">
      <alignment horizontal="right" wrapText="1" indent="1"/>
    </xf>
    <xf numFmtId="165" fontId="21" fillId="0" borderId="0" xfId="1" applyNumberFormat="1" applyFont="1" applyFill="1" applyAlignment="1" applyProtection="1">
      <alignment horizontal="right" indent="1"/>
    </xf>
    <xf numFmtId="165" fontId="21" fillId="0" borderId="0" xfId="1" applyNumberFormat="1" applyFont="1" applyFill="1" applyAlignment="1" applyProtection="1">
      <alignment horizontal="right" indent="2"/>
    </xf>
    <xf numFmtId="0" fontId="22" fillId="0" borderId="0" xfId="0" applyFont="1" applyFill="1" applyBorder="1"/>
    <xf numFmtId="167" fontId="18" fillId="0" borderId="0" xfId="2" quotePrefix="1" applyNumberFormat="1" applyFont="1" applyFill="1" applyBorder="1" applyAlignment="1">
      <alignment horizontal="right" wrapText="1" indent="2"/>
    </xf>
    <xf numFmtId="0" fontId="18" fillId="0" borderId="11" xfId="1" applyFont="1" applyFill="1" applyBorder="1"/>
    <xf numFmtId="37" fontId="18" fillId="0" borderId="11" xfId="1" applyNumberFormat="1" applyFont="1" applyFill="1" applyBorder="1" applyAlignment="1" applyProtection="1">
      <alignment horizontal="right"/>
    </xf>
    <xf numFmtId="37" fontId="18" fillId="0" borderId="11" xfId="1" applyNumberFormat="1" applyFont="1" applyFill="1" applyBorder="1" applyProtection="1"/>
    <xf numFmtId="37" fontId="18" fillId="0" borderId="0" xfId="1" applyNumberFormat="1" applyFont="1" applyFill="1" applyBorder="1" applyProtection="1"/>
    <xf numFmtId="37" fontId="18" fillId="0" borderId="0" xfId="1" applyNumberFormat="1" applyFont="1" applyFill="1" applyAlignment="1" applyProtection="1">
      <alignment horizontal="right"/>
    </xf>
    <xf numFmtId="37" fontId="18" fillId="0" borderId="0" xfId="1" applyNumberFormat="1" applyFont="1" applyFill="1" applyProtection="1"/>
    <xf numFmtId="37" fontId="18" fillId="0" borderId="0" xfId="1" applyNumberFormat="1" applyFont="1" applyFill="1" applyAlignment="1" applyProtection="1">
      <alignment horizontal="left"/>
    </xf>
    <xf numFmtId="166" fontId="18" fillId="0" borderId="0" xfId="1" applyNumberFormat="1" applyFont="1" applyFill="1" applyProtection="1"/>
    <xf numFmtId="164" fontId="21" fillId="56" borderId="0" xfId="1" applyNumberFormat="1" applyFont="1" applyFill="1" applyAlignment="1">
      <alignment horizontal="right" indent="1"/>
    </xf>
    <xf numFmtId="165" fontId="21" fillId="56" borderId="0" xfId="1" applyNumberFormat="1" applyFont="1" applyFill="1" applyAlignment="1">
      <alignment horizontal="right" indent="2"/>
    </xf>
    <xf numFmtId="165" fontId="21" fillId="56" borderId="0" xfId="1" applyNumberFormat="1" applyFont="1" applyFill="1" applyAlignment="1">
      <alignment horizontal="right" indent="1"/>
    </xf>
    <xf numFmtId="0" fontId="18" fillId="0" borderId="10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 applyProtection="1">
      <alignment horizontal="center"/>
    </xf>
    <xf numFmtId="0" fontId="21" fillId="0" borderId="0" xfId="1" applyFont="1" applyFill="1" applyAlignment="1" applyProtection="1">
      <alignment horizontal="left" indent="4"/>
    </xf>
    <xf numFmtId="0" fontId="19" fillId="0" borderId="0" xfId="0" applyFont="1" applyFill="1" applyAlignment="1">
      <alignment horizontal="left" indent="4"/>
    </xf>
    <xf numFmtId="0" fontId="18" fillId="0" borderId="0" xfId="1" applyFont="1" applyFill="1" applyAlignment="1" applyProtection="1">
      <alignment horizontal="left" indent="4"/>
    </xf>
    <xf numFmtId="0" fontId="21" fillId="56" borderId="0" xfId="1" applyFont="1" applyFill="1" applyAlignment="1" applyProtection="1">
      <alignment horizontal="left" indent="4"/>
    </xf>
    <xf numFmtId="0" fontId="18" fillId="0" borderId="21" xfId="1" applyFont="1" applyFill="1" applyBorder="1" applyAlignment="1" applyProtection="1">
      <alignment horizontal="center" vertical="center" wrapText="1"/>
    </xf>
    <xf numFmtId="0" fontId="18" fillId="0" borderId="22" xfId="1" applyFont="1" applyFill="1" applyBorder="1" applyAlignment="1" applyProtection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1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8"/>
  <sheetViews>
    <sheetView showGridLines="0" tabSelected="1" zoomScale="70" zoomScaleNormal="70" workbookViewId="0">
      <selection activeCell="F19" sqref="F19"/>
    </sheetView>
  </sheetViews>
  <sheetFormatPr baseColWidth="10" defaultRowHeight="15"/>
  <cols>
    <col min="1" max="1" width="3.7109375" style="3" customWidth="1"/>
    <col min="2" max="2" width="62.28515625" style="3" customWidth="1"/>
    <col min="3" max="3" width="13.7109375" style="3" customWidth="1"/>
    <col min="4" max="4" width="16.42578125" style="3" customWidth="1"/>
    <col min="5" max="5" width="14.7109375" style="3" customWidth="1"/>
    <col min="6" max="6" width="11.42578125" style="5"/>
    <col min="7" max="16384" width="11.42578125" style="3"/>
  </cols>
  <sheetData>
    <row r="1" spans="1:6" s="1" customFormat="1">
      <c r="A1" s="3"/>
      <c r="F1" s="2"/>
    </row>
    <row r="2" spans="1:6">
      <c r="B2" s="4" t="s">
        <v>0</v>
      </c>
    </row>
    <row r="3" spans="1:6">
      <c r="A3" s="6"/>
      <c r="B3" s="7" t="s">
        <v>1</v>
      </c>
    </row>
    <row r="4" spans="1:6" s="6" customFormat="1" ht="5.0999999999999996" customHeight="1">
      <c r="A4" s="3"/>
      <c r="B4" s="8"/>
      <c r="F4" s="9"/>
    </row>
    <row r="5" spans="1:6">
      <c r="B5" s="51" t="s">
        <v>2</v>
      </c>
      <c r="C5" s="45" t="s">
        <v>3</v>
      </c>
      <c r="D5" s="46" t="s">
        <v>4</v>
      </c>
      <c r="E5" s="46"/>
    </row>
    <row r="6" spans="1:6">
      <c r="B6" s="52"/>
      <c r="C6" s="45"/>
      <c r="D6" s="10" t="s">
        <v>5</v>
      </c>
      <c r="E6" s="10" t="s">
        <v>6</v>
      </c>
    </row>
    <row r="7" spans="1:6" s="6" customFormat="1" ht="5.0999999999999996" customHeight="1">
      <c r="A7" s="3"/>
      <c r="B7" s="8"/>
      <c r="F7" s="9"/>
    </row>
    <row r="8" spans="1:6">
      <c r="B8" s="50" t="s">
        <v>3</v>
      </c>
      <c r="C8" s="42">
        <f>SUM(D8:E8)</f>
        <v>1575851.6</v>
      </c>
      <c r="D8" s="43">
        <f>SUM(D10,D21,D29,D39,D49,D58,D63,D70,D78)</f>
        <v>250247.30000000002</v>
      </c>
      <c r="E8" s="44">
        <f>SUM(E10,E21,E29,E39,E49,E58,E63,E70,E78)</f>
        <v>1325604.3</v>
      </c>
      <c r="F8" s="12"/>
    </row>
    <row r="9" spans="1:6" ht="5.0999999999999996" customHeight="1">
      <c r="B9" s="13"/>
      <c r="C9" s="14"/>
      <c r="D9" s="15"/>
      <c r="E9" s="14"/>
      <c r="F9" s="12"/>
    </row>
    <row r="10" spans="1:6" s="18" customFormat="1">
      <c r="A10" s="3"/>
      <c r="B10" s="47" t="s">
        <v>7</v>
      </c>
      <c r="C10" s="11">
        <f>SUM(C12:C18)</f>
        <v>878419.60000000009</v>
      </c>
      <c r="D10" s="16">
        <f>SUM(D12:D18)</f>
        <v>244118.7</v>
      </c>
      <c r="E10" s="11">
        <f>SUM(E12:E18)</f>
        <v>634300.89999999991</v>
      </c>
      <c r="F10" s="17"/>
    </row>
    <row r="11" spans="1:6" ht="5.0999999999999996" customHeight="1">
      <c r="B11" s="48"/>
      <c r="C11" s="19"/>
      <c r="D11" s="20"/>
      <c r="E11" s="19"/>
      <c r="F11" s="12"/>
    </row>
    <row r="12" spans="1:6">
      <c r="B12" s="49" t="s">
        <v>8</v>
      </c>
      <c r="C12" s="19">
        <f t="shared" ref="C12:C18" si="0">SUM(D12:E12)</f>
        <v>29978.5</v>
      </c>
      <c r="D12" s="22">
        <v>0</v>
      </c>
      <c r="E12" s="23">
        <v>29978.5</v>
      </c>
      <c r="F12" s="12"/>
    </row>
    <row r="13" spans="1:6">
      <c r="B13" s="49" t="s">
        <v>9</v>
      </c>
      <c r="C13" s="19">
        <f t="shared" si="0"/>
        <v>156505</v>
      </c>
      <c r="D13" s="22">
        <v>0</v>
      </c>
      <c r="E13" s="23">
        <v>156505</v>
      </c>
      <c r="F13" s="12"/>
    </row>
    <row r="14" spans="1:6">
      <c r="B14" s="49" t="s">
        <v>10</v>
      </c>
      <c r="C14" s="19">
        <f t="shared" si="0"/>
        <v>196181.2</v>
      </c>
      <c r="D14" s="22">
        <v>0</v>
      </c>
      <c r="E14" s="23">
        <v>196181.2</v>
      </c>
      <c r="F14" s="24"/>
    </row>
    <row r="15" spans="1:6">
      <c r="B15" s="49" t="s">
        <v>11</v>
      </c>
      <c r="C15" s="19">
        <f t="shared" si="0"/>
        <v>244118.7</v>
      </c>
      <c r="D15" s="25">
        <v>244118.7</v>
      </c>
      <c r="E15" s="23">
        <v>0</v>
      </c>
      <c r="F15" s="12"/>
    </row>
    <row r="16" spans="1:6">
      <c r="B16" s="49" t="s">
        <v>12</v>
      </c>
      <c r="C16" s="19">
        <f t="shared" si="0"/>
        <v>8317.2999999999993</v>
      </c>
      <c r="D16" s="25">
        <v>0</v>
      </c>
      <c r="E16" s="26">
        <v>8317.2999999999993</v>
      </c>
      <c r="F16" s="12"/>
    </row>
    <row r="17" spans="1:6">
      <c r="B17" s="49" t="s">
        <v>13</v>
      </c>
      <c r="C17" s="19">
        <f t="shared" si="0"/>
        <v>493.1</v>
      </c>
      <c r="D17" s="27">
        <v>0</v>
      </c>
      <c r="E17" s="26">
        <v>493.1</v>
      </c>
      <c r="F17" s="12"/>
    </row>
    <row r="18" spans="1:6">
      <c r="B18" s="49" t="s">
        <v>14</v>
      </c>
      <c r="C18" s="19">
        <f t="shared" si="0"/>
        <v>242825.8</v>
      </c>
      <c r="D18" s="25">
        <v>0</v>
      </c>
      <c r="E18" s="28">
        <v>242825.8</v>
      </c>
      <c r="F18" s="12"/>
    </row>
    <row r="19" spans="1:6" ht="4.5" customHeight="1">
      <c r="B19" s="21"/>
      <c r="C19" s="19"/>
      <c r="D19" s="25"/>
      <c r="E19" s="28"/>
      <c r="F19" s="12"/>
    </row>
    <row r="20" spans="1:6">
      <c r="B20" s="47" t="s">
        <v>15</v>
      </c>
      <c r="C20" s="14"/>
      <c r="D20" s="15"/>
      <c r="E20" s="14"/>
      <c r="F20" s="12"/>
    </row>
    <row r="21" spans="1:6" s="18" customFormat="1">
      <c r="A21" s="3"/>
      <c r="B21" s="47" t="s">
        <v>16</v>
      </c>
      <c r="C21" s="11">
        <f>SUM(C23:C27)</f>
        <v>66778.600000000006</v>
      </c>
      <c r="D21" s="16">
        <f>SUM(D23:D27)</f>
        <v>1345.3</v>
      </c>
      <c r="E21" s="11">
        <f>SUM(E23:E27)</f>
        <v>65433.299999999996</v>
      </c>
      <c r="F21" s="17"/>
    </row>
    <row r="22" spans="1:6" ht="4.5" customHeight="1">
      <c r="C22" s="19"/>
      <c r="D22" s="20"/>
      <c r="E22" s="19"/>
    </row>
    <row r="23" spans="1:6">
      <c r="B23" s="49" t="s">
        <v>8</v>
      </c>
      <c r="C23" s="19">
        <f>SUM(D23:E23)</f>
        <v>49428.6</v>
      </c>
      <c r="D23" s="25">
        <v>0</v>
      </c>
      <c r="E23" s="29">
        <v>49428.6</v>
      </c>
      <c r="F23" s="12"/>
    </row>
    <row r="24" spans="1:6">
      <c r="B24" s="49" t="s">
        <v>10</v>
      </c>
      <c r="C24" s="19">
        <f>SUM(D24:E24)</f>
        <v>11613</v>
      </c>
      <c r="D24" s="25">
        <v>0</v>
      </c>
      <c r="E24" s="23">
        <v>11613</v>
      </c>
      <c r="F24" s="12"/>
    </row>
    <row r="25" spans="1:6">
      <c r="B25" s="49" t="s">
        <v>11</v>
      </c>
      <c r="C25" s="19">
        <f>SUM(D25:E25)</f>
        <v>1345.3</v>
      </c>
      <c r="D25" s="25">
        <v>1345.3</v>
      </c>
      <c r="E25" s="23">
        <v>0</v>
      </c>
      <c r="F25" s="12"/>
    </row>
    <row r="26" spans="1:6">
      <c r="B26" s="49" t="s">
        <v>13</v>
      </c>
      <c r="C26" s="19">
        <f>SUM(D26:E26)</f>
        <v>1556</v>
      </c>
      <c r="D26" s="25">
        <v>0</v>
      </c>
      <c r="E26" s="26">
        <v>1556</v>
      </c>
      <c r="F26" s="12"/>
    </row>
    <row r="27" spans="1:6">
      <c r="B27" s="49" t="s">
        <v>14</v>
      </c>
      <c r="C27" s="19">
        <f>SUM(D27:E27)</f>
        <v>2835.7</v>
      </c>
      <c r="D27" s="25">
        <v>0</v>
      </c>
      <c r="E27" s="26">
        <v>2835.7</v>
      </c>
      <c r="F27" s="12"/>
    </row>
    <row r="28" spans="1:6" ht="5.0999999999999996" customHeight="1">
      <c r="B28" s="48"/>
      <c r="C28" s="14"/>
      <c r="D28" s="15"/>
      <c r="E28" s="14"/>
      <c r="F28" s="12"/>
    </row>
    <row r="29" spans="1:6" s="18" customFormat="1">
      <c r="A29" s="3"/>
      <c r="B29" s="47" t="s">
        <v>17</v>
      </c>
      <c r="C29" s="11">
        <f>SUM(C31:C36)</f>
        <v>161403</v>
      </c>
      <c r="D29" s="16">
        <f>SUM(D31:D36)</f>
        <v>1175</v>
      </c>
      <c r="E29" s="11">
        <f>SUM(E31:E36)</f>
        <v>160228</v>
      </c>
      <c r="F29" s="17"/>
    </row>
    <row r="30" spans="1:6" ht="5.0999999999999996" customHeight="1">
      <c r="B30" s="13"/>
      <c r="C30" s="19"/>
      <c r="D30" s="20"/>
      <c r="E30" s="19"/>
      <c r="F30" s="12"/>
    </row>
    <row r="31" spans="1:6">
      <c r="B31" s="49" t="s">
        <v>8</v>
      </c>
      <c r="C31" s="19">
        <f t="shared" ref="C31:C36" si="1">SUM(D31:E31)</f>
        <v>146961</v>
      </c>
      <c r="D31" s="25">
        <v>0</v>
      </c>
      <c r="E31" s="23">
        <v>146961</v>
      </c>
      <c r="F31" s="12"/>
    </row>
    <row r="32" spans="1:6">
      <c r="B32" s="49" t="s">
        <v>9</v>
      </c>
      <c r="C32" s="19">
        <f t="shared" si="1"/>
        <v>4.3</v>
      </c>
      <c r="D32" s="25">
        <v>0</v>
      </c>
      <c r="E32" s="23">
        <v>4.3</v>
      </c>
      <c r="F32" s="12"/>
    </row>
    <row r="33" spans="1:6">
      <c r="B33" s="49" t="s">
        <v>10</v>
      </c>
      <c r="C33" s="19">
        <f t="shared" si="1"/>
        <v>12452.1</v>
      </c>
      <c r="D33" s="25">
        <v>0</v>
      </c>
      <c r="E33" s="23">
        <v>12452.1</v>
      </c>
      <c r="F33" s="12"/>
    </row>
    <row r="34" spans="1:6">
      <c r="B34" s="49" t="s">
        <v>11</v>
      </c>
      <c r="C34" s="19">
        <f t="shared" si="1"/>
        <v>1175</v>
      </c>
      <c r="D34" s="25">
        <v>1175</v>
      </c>
      <c r="E34" s="23">
        <v>0</v>
      </c>
      <c r="F34" s="12"/>
    </row>
    <row r="35" spans="1:6">
      <c r="B35" s="49" t="s">
        <v>13</v>
      </c>
      <c r="C35" s="19">
        <f t="shared" si="1"/>
        <v>142.69999999999999</v>
      </c>
      <c r="D35" s="25">
        <v>0</v>
      </c>
      <c r="E35" s="23">
        <v>142.69999999999999</v>
      </c>
      <c r="F35" s="12"/>
    </row>
    <row r="36" spans="1:6">
      <c r="B36" s="49" t="s">
        <v>14</v>
      </c>
      <c r="C36" s="19">
        <f t="shared" si="1"/>
        <v>667.9</v>
      </c>
      <c r="D36" s="25">
        <v>0</v>
      </c>
      <c r="E36" s="23">
        <v>667.9</v>
      </c>
      <c r="F36" s="12"/>
    </row>
    <row r="37" spans="1:6" ht="5.0999999999999996" customHeight="1">
      <c r="B37" s="48"/>
      <c r="C37" s="14"/>
      <c r="D37" s="15"/>
      <c r="E37" s="14"/>
      <c r="F37" s="12"/>
    </row>
    <row r="38" spans="1:6" s="18" customFormat="1">
      <c r="A38" s="3"/>
      <c r="B38" s="47" t="s">
        <v>18</v>
      </c>
      <c r="C38" s="30"/>
      <c r="D38" s="31"/>
      <c r="E38" s="30"/>
      <c r="F38" s="17"/>
    </row>
    <row r="39" spans="1:6" s="18" customFormat="1">
      <c r="A39" s="3"/>
      <c r="B39" s="47" t="s">
        <v>19</v>
      </c>
      <c r="C39" s="11">
        <f>SUM(C41:C47)</f>
        <v>115716.8</v>
      </c>
      <c r="D39" s="16">
        <f>SUM(D41:D47)</f>
        <v>1590.6</v>
      </c>
      <c r="E39" s="11">
        <f>SUM(E41:E47)</f>
        <v>114126.20000000001</v>
      </c>
      <c r="F39" s="17"/>
    </row>
    <row r="40" spans="1:6" ht="5.0999999999999996" customHeight="1">
      <c r="B40" s="13"/>
      <c r="C40" s="19"/>
      <c r="D40" s="20"/>
      <c r="E40" s="19"/>
      <c r="F40" s="12"/>
    </row>
    <row r="41" spans="1:6">
      <c r="B41" s="49" t="s">
        <v>8</v>
      </c>
      <c r="C41" s="19">
        <f t="shared" ref="C41:C47" si="2">SUM(D41:E41)</f>
        <v>8401.1</v>
      </c>
      <c r="D41" s="25">
        <v>0</v>
      </c>
      <c r="E41" s="23">
        <v>8401.1</v>
      </c>
    </row>
    <row r="42" spans="1:6">
      <c r="B42" s="49" t="s">
        <v>9</v>
      </c>
      <c r="C42" s="19">
        <f t="shared" si="2"/>
        <v>15324</v>
      </c>
      <c r="D42" s="25">
        <v>0</v>
      </c>
      <c r="E42" s="23">
        <v>15324</v>
      </c>
    </row>
    <row r="43" spans="1:6">
      <c r="B43" s="49" t="s">
        <v>10</v>
      </c>
      <c r="C43" s="19">
        <f t="shared" si="2"/>
        <v>5479.1</v>
      </c>
      <c r="D43" s="25">
        <v>0</v>
      </c>
      <c r="E43" s="23">
        <v>5479.1</v>
      </c>
    </row>
    <row r="44" spans="1:6">
      <c r="B44" s="49" t="s">
        <v>11</v>
      </c>
      <c r="C44" s="19">
        <f t="shared" si="2"/>
        <v>1590.6</v>
      </c>
      <c r="D44" s="25">
        <v>1590.6</v>
      </c>
      <c r="E44" s="23">
        <v>0</v>
      </c>
    </row>
    <row r="45" spans="1:6">
      <c r="B45" s="49" t="s">
        <v>12</v>
      </c>
      <c r="C45" s="19">
        <f t="shared" si="2"/>
        <v>73804.600000000006</v>
      </c>
      <c r="D45" s="25">
        <v>0</v>
      </c>
      <c r="E45" s="23">
        <v>73804.600000000006</v>
      </c>
    </row>
    <row r="46" spans="1:6">
      <c r="B46" s="49" t="s">
        <v>13</v>
      </c>
      <c r="C46" s="19">
        <f t="shared" si="2"/>
        <v>10467.799999999999</v>
      </c>
      <c r="D46" s="25">
        <v>0</v>
      </c>
      <c r="E46" s="23">
        <v>10467.799999999999</v>
      </c>
    </row>
    <row r="47" spans="1:6">
      <c r="B47" s="49" t="s">
        <v>14</v>
      </c>
      <c r="C47" s="19">
        <f t="shared" si="2"/>
        <v>649.6</v>
      </c>
      <c r="D47" s="25">
        <v>0</v>
      </c>
      <c r="E47" s="23">
        <v>649.6</v>
      </c>
    </row>
    <row r="48" spans="1:6" ht="5.0999999999999996" customHeight="1">
      <c r="B48" s="48"/>
      <c r="C48" s="14"/>
      <c r="D48" s="15"/>
      <c r="E48" s="14"/>
      <c r="F48" s="12"/>
    </row>
    <row r="49" spans="1:6" s="18" customFormat="1">
      <c r="A49" s="3"/>
      <c r="B49" s="47" t="s">
        <v>20</v>
      </c>
      <c r="C49" s="11">
        <f>SUM(C51:C56)</f>
        <v>13568.8</v>
      </c>
      <c r="D49" s="16">
        <f>SUM(D51:D56)</f>
        <v>992.1</v>
      </c>
      <c r="E49" s="11">
        <f>SUM(E51:E56)</f>
        <v>12576.699999999999</v>
      </c>
      <c r="F49" s="32"/>
    </row>
    <row r="50" spans="1:6" ht="5.0999999999999996" customHeight="1">
      <c r="B50" s="13"/>
      <c r="C50" s="19"/>
      <c r="D50" s="20"/>
      <c r="E50" s="19"/>
    </row>
    <row r="51" spans="1:6">
      <c r="B51" s="49" t="s">
        <v>8</v>
      </c>
      <c r="C51" s="19">
        <f t="shared" ref="C51:C56" si="3">SUM(D51:E51)</f>
        <v>6011.2</v>
      </c>
      <c r="D51" s="25">
        <v>0</v>
      </c>
      <c r="E51" s="29">
        <v>6011.2</v>
      </c>
    </row>
    <row r="52" spans="1:6">
      <c r="B52" s="49" t="s">
        <v>9</v>
      </c>
      <c r="C52" s="19">
        <f t="shared" si="3"/>
        <v>178.6</v>
      </c>
      <c r="D52" s="25">
        <v>0</v>
      </c>
      <c r="E52" s="23">
        <v>178.6</v>
      </c>
    </row>
    <row r="53" spans="1:6">
      <c r="B53" s="49" t="s">
        <v>10</v>
      </c>
      <c r="C53" s="19">
        <f t="shared" si="3"/>
        <v>3774.7</v>
      </c>
      <c r="D53" s="25">
        <v>0</v>
      </c>
      <c r="E53" s="23">
        <v>3774.7</v>
      </c>
    </row>
    <row r="54" spans="1:6">
      <c r="B54" s="49" t="s">
        <v>11</v>
      </c>
      <c r="C54" s="19">
        <f t="shared" si="3"/>
        <v>992.1</v>
      </c>
      <c r="D54" s="25">
        <v>992.1</v>
      </c>
      <c r="E54" s="23">
        <v>0</v>
      </c>
    </row>
    <row r="55" spans="1:6">
      <c r="B55" s="49" t="s">
        <v>13</v>
      </c>
      <c r="C55" s="19">
        <f t="shared" si="3"/>
        <v>1890.8</v>
      </c>
      <c r="D55" s="25">
        <v>0</v>
      </c>
      <c r="E55" s="26">
        <v>1890.8</v>
      </c>
    </row>
    <row r="56" spans="1:6">
      <c r="B56" s="49" t="s">
        <v>14</v>
      </c>
      <c r="C56" s="19">
        <f t="shared" si="3"/>
        <v>721.4</v>
      </c>
      <c r="D56" s="25">
        <v>0</v>
      </c>
      <c r="E56" s="26">
        <v>721.4</v>
      </c>
    </row>
    <row r="57" spans="1:6" ht="5.0999999999999996" customHeight="1">
      <c r="B57" s="13"/>
      <c r="C57" s="14"/>
      <c r="D57" s="15"/>
      <c r="E57" s="14"/>
      <c r="F57" s="12"/>
    </row>
    <row r="58" spans="1:6" s="18" customFormat="1">
      <c r="A58" s="3"/>
      <c r="B58" s="47" t="s">
        <v>21</v>
      </c>
      <c r="C58" s="11">
        <f>SUM(C60:C61)</f>
        <v>299055.5</v>
      </c>
      <c r="D58" s="16">
        <f>SUM(D60:D61)</f>
        <v>26.1</v>
      </c>
      <c r="E58" s="11">
        <f>SUM(E60:E61)</f>
        <v>299029.40000000002</v>
      </c>
      <c r="F58" s="32"/>
    </row>
    <row r="59" spans="1:6" ht="5.0999999999999996" customHeight="1">
      <c r="B59" s="48"/>
      <c r="C59" s="19"/>
      <c r="D59" s="20"/>
      <c r="E59" s="19"/>
    </row>
    <row r="60" spans="1:6">
      <c r="B60" s="49" t="s">
        <v>8</v>
      </c>
      <c r="C60" s="19">
        <f>SUM(D60:E60)</f>
        <v>299029.40000000002</v>
      </c>
      <c r="D60" s="25">
        <v>0</v>
      </c>
      <c r="E60" s="29">
        <v>299029.40000000002</v>
      </c>
    </row>
    <row r="61" spans="1:6">
      <c r="B61" s="49" t="s">
        <v>11</v>
      </c>
      <c r="C61" s="19">
        <f>SUM(D61:E61)</f>
        <v>26.1</v>
      </c>
      <c r="D61" s="25">
        <v>26.1</v>
      </c>
      <c r="E61" s="26">
        <v>0</v>
      </c>
    </row>
    <row r="62" spans="1:6" ht="5.0999999999999996" customHeight="1">
      <c r="B62" s="48"/>
      <c r="C62" s="14"/>
      <c r="D62" s="15"/>
      <c r="E62" s="14"/>
      <c r="F62" s="12"/>
    </row>
    <row r="63" spans="1:6" s="18" customFormat="1">
      <c r="A63" s="3"/>
      <c r="B63" s="47" t="s">
        <v>22</v>
      </c>
      <c r="C63" s="11">
        <f>SUM(C65:C68)</f>
        <v>1486.7</v>
      </c>
      <c r="D63" s="16">
        <f>SUM(D65:D68)</f>
        <v>487.4</v>
      </c>
      <c r="E63" s="11">
        <f>SUM(E65:E68)</f>
        <v>999.30000000000007</v>
      </c>
      <c r="F63" s="32"/>
    </row>
    <row r="64" spans="1:6" ht="5.0999999999999996" customHeight="1">
      <c r="B64" s="13"/>
      <c r="C64" s="19"/>
      <c r="D64" s="20"/>
      <c r="E64" s="19"/>
    </row>
    <row r="65" spans="1:6">
      <c r="B65" s="49" t="s">
        <v>8</v>
      </c>
      <c r="C65" s="19">
        <f>SUM(D65:E65)</f>
        <v>998.7</v>
      </c>
      <c r="D65" s="25">
        <v>0</v>
      </c>
      <c r="E65" s="29">
        <v>998.7</v>
      </c>
    </row>
    <row r="66" spans="1:6">
      <c r="B66" s="49" t="s">
        <v>9</v>
      </c>
      <c r="C66" s="23">
        <f>SUM(D66:E66)</f>
        <v>0.2</v>
      </c>
      <c r="D66" s="25">
        <v>0.2</v>
      </c>
      <c r="E66" s="29">
        <v>0</v>
      </c>
    </row>
    <row r="67" spans="1:6">
      <c r="B67" s="49" t="s">
        <v>11</v>
      </c>
      <c r="C67" s="19">
        <f>SUM(D67:E67)</f>
        <v>487.2</v>
      </c>
      <c r="D67" s="33">
        <v>487.2</v>
      </c>
      <c r="E67" s="23">
        <v>0</v>
      </c>
    </row>
    <row r="68" spans="1:6">
      <c r="B68" s="49" t="s">
        <v>13</v>
      </c>
      <c r="C68" s="29">
        <f>SUM(D68:E68)</f>
        <v>0.6</v>
      </c>
      <c r="D68" s="25">
        <v>0</v>
      </c>
      <c r="E68" s="29">
        <v>0.6</v>
      </c>
    </row>
    <row r="69" spans="1:6" ht="5.0999999999999996" customHeight="1">
      <c r="B69" s="48"/>
      <c r="C69" s="14"/>
      <c r="D69" s="15"/>
      <c r="E69" s="14"/>
      <c r="F69" s="12"/>
    </row>
    <row r="70" spans="1:6" s="18" customFormat="1">
      <c r="A70" s="3"/>
      <c r="B70" s="47" t="s">
        <v>23</v>
      </c>
      <c r="C70" s="11">
        <f>SUM(C72:C76)</f>
        <v>5809.0999999999995</v>
      </c>
      <c r="D70" s="16">
        <f>SUM(D72:D76)</f>
        <v>43.4</v>
      </c>
      <c r="E70" s="11">
        <f>SUM(E72:E76)</f>
        <v>5765.7</v>
      </c>
      <c r="F70" s="32"/>
    </row>
    <row r="71" spans="1:6" ht="5.0999999999999996" customHeight="1">
      <c r="B71" s="49"/>
      <c r="C71" s="19"/>
      <c r="D71" s="20"/>
      <c r="E71" s="19"/>
    </row>
    <row r="72" spans="1:6">
      <c r="B72" s="49" t="s">
        <v>8</v>
      </c>
      <c r="C72" s="19">
        <f>SUM(D72:E72)</f>
        <v>2394</v>
      </c>
      <c r="D72" s="25">
        <v>0</v>
      </c>
      <c r="E72" s="29">
        <v>2394</v>
      </c>
    </row>
    <row r="73" spans="1:6">
      <c r="B73" s="49" t="s">
        <v>9</v>
      </c>
      <c r="C73" s="19">
        <f>SUM(D73:E73)</f>
        <v>105.1</v>
      </c>
      <c r="D73" s="25">
        <v>0</v>
      </c>
      <c r="E73" s="23">
        <v>105.1</v>
      </c>
    </row>
    <row r="74" spans="1:6">
      <c r="B74" s="49" t="s">
        <v>10</v>
      </c>
      <c r="C74" s="19">
        <f>SUM(D74:E74)</f>
        <v>3254.1</v>
      </c>
      <c r="D74" s="25">
        <v>0</v>
      </c>
      <c r="E74" s="23">
        <v>3254.1</v>
      </c>
    </row>
    <row r="75" spans="1:6">
      <c r="B75" s="49" t="s">
        <v>11</v>
      </c>
      <c r="C75" s="19">
        <f>SUM(D75:E75)</f>
        <v>43.4</v>
      </c>
      <c r="D75" s="25">
        <v>43.4</v>
      </c>
      <c r="E75" s="23">
        <v>0</v>
      </c>
    </row>
    <row r="76" spans="1:6">
      <c r="B76" s="49" t="s">
        <v>13</v>
      </c>
      <c r="C76" s="19">
        <f>SUM(D76:E76)</f>
        <v>12.5</v>
      </c>
      <c r="D76" s="25">
        <v>0</v>
      </c>
      <c r="E76" s="26">
        <v>12.5</v>
      </c>
    </row>
    <row r="77" spans="1:6" ht="5.0999999999999996" customHeight="1">
      <c r="B77" s="48"/>
      <c r="C77" s="14"/>
      <c r="D77" s="15"/>
      <c r="E77" s="14"/>
      <c r="F77" s="12"/>
    </row>
    <row r="78" spans="1:6" s="18" customFormat="1">
      <c r="A78" s="3"/>
      <c r="B78" s="47" t="s">
        <v>24</v>
      </c>
      <c r="C78" s="11">
        <f>SUM(C80:C84)</f>
        <v>33573.699999999997</v>
      </c>
      <c r="D78" s="16">
        <f>SUM(D80:D85)</f>
        <v>468.7</v>
      </c>
      <c r="E78" s="11">
        <f>SUM(E80:E85)</f>
        <v>33144.800000000003</v>
      </c>
      <c r="F78" s="32"/>
    </row>
    <row r="79" spans="1:6" ht="5.0999999999999996" customHeight="1">
      <c r="B79" s="48"/>
      <c r="C79" s="19"/>
      <c r="D79" s="20"/>
      <c r="E79" s="19"/>
    </row>
    <row r="80" spans="1:6">
      <c r="B80" s="49" t="s">
        <v>8</v>
      </c>
      <c r="C80" s="19">
        <f t="shared" ref="C80:C85" si="4">SUM(D80:E80)</f>
        <v>30864.7</v>
      </c>
      <c r="D80" s="25">
        <v>0</v>
      </c>
      <c r="E80" s="29">
        <v>30864.7</v>
      </c>
    </row>
    <row r="81" spans="2:6">
      <c r="B81" s="49" t="s">
        <v>9</v>
      </c>
      <c r="C81" s="19">
        <f t="shared" si="4"/>
        <v>926.8</v>
      </c>
      <c r="D81" s="25">
        <v>0</v>
      </c>
      <c r="E81" s="23">
        <v>926.8</v>
      </c>
    </row>
    <row r="82" spans="2:6">
      <c r="B82" s="49" t="s">
        <v>10</v>
      </c>
      <c r="C82" s="19">
        <f t="shared" si="4"/>
        <v>1247.5999999999999</v>
      </c>
      <c r="D82" s="25">
        <v>0</v>
      </c>
      <c r="E82" s="23">
        <v>1247.5999999999999</v>
      </c>
    </row>
    <row r="83" spans="2:6">
      <c r="B83" s="49" t="s">
        <v>11</v>
      </c>
      <c r="C83" s="19">
        <f t="shared" si="4"/>
        <v>468.7</v>
      </c>
      <c r="D83" s="22">
        <v>468.7</v>
      </c>
      <c r="E83" s="23">
        <v>0</v>
      </c>
    </row>
    <row r="84" spans="2:6">
      <c r="B84" s="49" t="s">
        <v>13</v>
      </c>
      <c r="C84" s="19">
        <f t="shared" si="4"/>
        <v>65.900000000000006</v>
      </c>
      <c r="D84" s="25">
        <v>0</v>
      </c>
      <c r="E84" s="26">
        <v>65.900000000000006</v>
      </c>
    </row>
    <row r="85" spans="2:6">
      <c r="B85" s="49" t="s">
        <v>14</v>
      </c>
      <c r="C85" s="19">
        <f t="shared" si="4"/>
        <v>39.799999999999997</v>
      </c>
      <c r="D85" s="25">
        <v>0</v>
      </c>
      <c r="E85" s="26">
        <v>39.799999999999997</v>
      </c>
    </row>
    <row r="86" spans="2:6" ht="5.0999999999999996" customHeight="1" thickBot="1">
      <c r="B86" s="34"/>
      <c r="C86" s="35"/>
      <c r="D86" s="36"/>
      <c r="E86" s="35"/>
      <c r="F86" s="37"/>
    </row>
    <row r="87" spans="2:6" ht="5.0999999999999996" customHeight="1">
      <c r="C87" s="38"/>
      <c r="D87" s="39"/>
      <c r="E87" s="38"/>
      <c r="F87" s="37"/>
    </row>
    <row r="88" spans="2:6">
      <c r="B88" s="40" t="s">
        <v>25</v>
      </c>
      <c r="C88" s="41"/>
      <c r="D88" s="41"/>
      <c r="E88" s="41"/>
    </row>
  </sheetData>
  <mergeCells count="3">
    <mergeCell ref="B5:B6"/>
    <mergeCell ref="C5:C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9.3.4_A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2019-08-19T15:42:47Z</dcterms:created>
  <dcterms:modified xsi:type="dcterms:W3CDTF">2019-08-22T15:03:32Z</dcterms:modified>
</cp:coreProperties>
</file>