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755" windowHeight="9780"/>
  </bookViews>
  <sheets>
    <sheet name="3.6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87" i="1" l="1"/>
  <c r="F87" i="1"/>
  <c r="E87" i="1"/>
  <c r="D87" i="1"/>
  <c r="G83" i="1"/>
  <c r="F83" i="1"/>
  <c r="E83" i="1"/>
  <c r="D83" i="1"/>
  <c r="G77" i="1"/>
  <c r="F77" i="1"/>
  <c r="E77" i="1"/>
  <c r="D77" i="1"/>
  <c r="D37" i="1" s="1"/>
  <c r="G71" i="1"/>
  <c r="F71" i="1"/>
  <c r="E71" i="1"/>
  <c r="D71" i="1"/>
  <c r="G67" i="1"/>
  <c r="F67" i="1"/>
  <c r="E67" i="1"/>
  <c r="D67" i="1"/>
  <c r="G60" i="1"/>
  <c r="F60" i="1"/>
  <c r="E60" i="1"/>
  <c r="D60" i="1"/>
  <c r="G55" i="1"/>
  <c r="F55" i="1"/>
  <c r="E55" i="1"/>
  <c r="D55" i="1"/>
  <c r="G50" i="1"/>
  <c r="F50" i="1"/>
  <c r="E50" i="1"/>
  <c r="D50" i="1"/>
  <c r="G43" i="1"/>
  <c r="F43" i="1"/>
  <c r="E43" i="1"/>
  <c r="D43" i="1"/>
  <c r="G39" i="1"/>
  <c r="F39" i="1"/>
  <c r="E39" i="1"/>
  <c r="D39" i="1"/>
  <c r="G34" i="1"/>
  <c r="F34" i="1"/>
  <c r="E34" i="1"/>
  <c r="D34" i="1"/>
  <c r="G24" i="1"/>
  <c r="G22" i="1" s="1"/>
  <c r="F24" i="1"/>
  <c r="E24" i="1"/>
  <c r="E22" i="1" s="1"/>
  <c r="D24" i="1"/>
  <c r="D22" i="1" s="1"/>
  <c r="F22" i="1"/>
  <c r="G19" i="1"/>
  <c r="F19" i="1"/>
  <c r="E19" i="1"/>
  <c r="D19" i="1"/>
  <c r="G12" i="1"/>
  <c r="G10" i="1" s="1"/>
  <c r="F12" i="1"/>
  <c r="E12" i="1"/>
  <c r="E10" i="1" s="1"/>
  <c r="D12" i="1"/>
  <c r="D10" i="1" s="1"/>
  <c r="F10" i="1"/>
  <c r="F37" i="1" l="1"/>
  <c r="F8" i="1" s="1"/>
  <c r="E37" i="1"/>
  <c r="E8" i="1" s="1"/>
  <c r="G37" i="1"/>
  <c r="G8" i="1" s="1"/>
  <c r="D8" i="1"/>
</calcChain>
</file>

<file path=xl/sharedStrings.xml><?xml version="1.0" encoding="utf-8"?>
<sst xmlns="http://schemas.openxmlformats.org/spreadsheetml/2006/main" count="73" uniqueCount="50">
  <si>
    <t>CUADRO 3.6.2. UNIVERSIDAD NACIONAL DE ASUNCIÓN: TOTAL DE EGRESADOS POR AÑO, SEGÚN UBICACIÓN</t>
  </si>
  <si>
    <t>GEOGRÁFICA Y UNIDADES ACADÉMICAS. PERIODO 2013-2016</t>
  </si>
  <si>
    <t>UBICACIÓN GEOGRÁFICA Y UNIDADES ACADÉMICAS</t>
  </si>
  <si>
    <t>AÑO</t>
  </si>
  <si>
    <t xml:space="preserve">TOTAL </t>
  </si>
  <si>
    <t>ASUNCIÓN</t>
  </si>
  <si>
    <t>FACULTADES</t>
  </si>
  <si>
    <t>Derecho y Ciencias Sociales</t>
  </si>
  <si>
    <t>Ciencias Médicas</t>
  </si>
  <si>
    <t>Odontología</t>
  </si>
  <si>
    <t>Filosofía</t>
  </si>
  <si>
    <t>Arquitectura, Diseño y Arte</t>
  </si>
  <si>
    <t>INSTITUTO</t>
  </si>
  <si>
    <t>Instituto de Trabajo Social</t>
  </si>
  <si>
    <t>CENTRAL (Campus Universitario)</t>
  </si>
  <si>
    <t>Ciencias Económicas</t>
  </si>
  <si>
    <t>Ciencias Químicas</t>
  </si>
  <si>
    <t>Ciencias Agrarias</t>
  </si>
  <si>
    <t>Ciencias Veterinarias</t>
  </si>
  <si>
    <t>Ingeniería</t>
  </si>
  <si>
    <t>Politécnica</t>
  </si>
  <si>
    <t>Ciencias Exactas y Naturales</t>
  </si>
  <si>
    <t>Instituto "Dr. Andrés Barbero" - Rectorado</t>
  </si>
  <si>
    <t>INTERIOR</t>
  </si>
  <si>
    <t xml:space="preserve">CONCEPCIÓN  </t>
  </si>
  <si>
    <t>Facultad de Ciencias Veterinarias</t>
  </si>
  <si>
    <t xml:space="preserve">SAN PEDRO  </t>
  </si>
  <si>
    <t>Facultad de Ciencias Agrarias</t>
  </si>
  <si>
    <t xml:space="preserve">Facultad de Filosofía </t>
  </si>
  <si>
    <t xml:space="preserve">Facultad de Ciencias Económicas </t>
  </si>
  <si>
    <t>Facultad de Derecho y Ciencias Sociales</t>
  </si>
  <si>
    <t xml:space="preserve">CORDILLERA  </t>
  </si>
  <si>
    <t>Facultad de Filosofía</t>
  </si>
  <si>
    <t>Facultad de Ciencias Económicas</t>
  </si>
  <si>
    <t xml:space="preserve">GUAIRÁ  </t>
  </si>
  <si>
    <t>Facultad de Politécnica</t>
  </si>
  <si>
    <t xml:space="preserve">CAAGUAZÚ  </t>
  </si>
  <si>
    <t>…</t>
  </si>
  <si>
    <r>
      <t>Facultad de Ciencias Económicas</t>
    </r>
    <r>
      <rPr>
        <vertAlign val="superscript"/>
        <sz val="10"/>
        <rFont val="Times New Roman"/>
        <family val="1"/>
      </rPr>
      <t xml:space="preserve"> </t>
    </r>
  </si>
  <si>
    <t xml:space="preserve">Facultad de Derecho y Ciencias Sociales </t>
  </si>
  <si>
    <t>CAAZAPÁ</t>
  </si>
  <si>
    <t>MISIONES</t>
  </si>
  <si>
    <t xml:space="preserve">Facultad de Ciencias Veterinarias  </t>
  </si>
  <si>
    <t xml:space="preserve">Facultad de Derecho y Ciencias Sociales  </t>
  </si>
  <si>
    <t xml:space="preserve">PARAGUARÍ  </t>
  </si>
  <si>
    <t>AMAMBAY</t>
  </si>
  <si>
    <t xml:space="preserve">PRESIDENTE HAYES  </t>
  </si>
  <si>
    <r>
      <t>Facultad de Ciencias Agrarias</t>
    </r>
    <r>
      <rPr>
        <vertAlign val="superscript"/>
        <sz val="10"/>
        <rFont val="Times New Roman"/>
        <family val="1"/>
      </rPr>
      <t xml:space="preserve"> 1/</t>
    </r>
  </si>
  <si>
    <r>
      <rPr>
        <vertAlign val="superscript"/>
        <sz val="10"/>
        <rFont val="Times New Roman"/>
        <family val="1"/>
      </rPr>
      <t xml:space="preserve">1/ </t>
    </r>
    <r>
      <rPr>
        <sz val="10"/>
        <rFont val="Times New Roman"/>
        <family val="1"/>
      </rPr>
      <t xml:space="preserve">En consideración de los criterios geográficos oficiales, la Facultad Ciencias Agrarias ubicada en Cruce Los Pioneros se incorpora al Departamento de Presidente Hayes. </t>
    </r>
  </si>
  <si>
    <t>FUENTE: Dirección General de Planificación y Desarrollo del Rectorado. Universidad Nacional de Asunción.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</si>
</sst>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  <numFmt numFmtId="195" formatCode="###,###;;&quot;-&quot;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7" fillId="12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7" fillId="16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7" fillId="20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7" fillId="2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8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165" fontId="17" fillId="32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6" fillId="2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165" fontId="11" fillId="6" borderId="4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6" fillId="47" borderId="19" applyNumberFormat="0" applyAlignment="0" applyProtection="0"/>
    <xf numFmtId="165" fontId="26" fillId="47" borderId="19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165" fontId="13" fillId="7" borderId="7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7" fillId="48" borderId="20" applyNumberFormat="0" applyAlignment="0" applyProtection="0"/>
    <xf numFmtId="165" fontId="27" fillId="48" borderId="20" applyNumberFormat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165" fontId="12" fillId="0" borderId="6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0" fontId="28" fillId="0" borderId="21" applyNumberFormat="0" applyFill="0" applyAlignment="0" applyProtection="0"/>
    <xf numFmtId="165" fontId="28" fillId="0" borderId="21" applyNumberFormat="0" applyFill="0" applyAlignment="0" applyProtection="0"/>
    <xf numFmtId="16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165" fontId="17" fillId="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165" fontId="17" fillId="13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165" fontId="17" fillId="17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7" fillId="21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165" fontId="17" fillId="29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165" fontId="9" fillId="5" borderId="4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24" fillId="38" borderId="19" applyNumberFormat="0" applyAlignment="0" applyProtection="0"/>
    <xf numFmtId="165" fontId="24" fillId="38" borderId="19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0" fillId="53" borderId="0" applyNumberFormat="0" applyFont="0" applyBorder="0" applyProtection="0"/>
    <xf numFmtId="173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7" fillId="3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0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9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1" fontId="42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37" fontId="39" fillId="0" borderId="0"/>
    <xf numFmtId="192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2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9" fillId="0" borderId="0" applyNumberFormat="0" applyFill="0" applyBorder="0" applyAlignment="0" applyProtection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18" fillId="55" borderId="22" applyNumberFormat="0" applyFont="0" applyAlignment="0" applyProtection="0"/>
    <xf numFmtId="165" fontId="18" fillId="55" borderId="22" applyNumberFormat="0" applyFont="0" applyAlignment="0" applyProtection="0"/>
    <xf numFmtId="165" fontId="18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0" fontId="22" fillId="55" borderId="22" applyNumberFormat="0" applyFont="0" applyAlignment="0" applyProtection="0"/>
    <xf numFmtId="165" fontId="22" fillId="55" borderId="22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165" fontId="10" fillId="6" borderId="5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48" fillId="47" borderId="23" applyNumberFormat="0" applyAlignment="0" applyProtection="0"/>
    <xf numFmtId="165" fontId="48" fillId="47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165" fontId="3" fillId="0" borderId="1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2" fillId="0" borderId="24" applyNumberFormat="0" applyFill="0" applyAlignment="0" applyProtection="0"/>
    <xf numFmtId="165" fontId="52" fillId="0" borderId="24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165" fontId="4" fillId="0" borderId="2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4" fillId="0" borderId="25" applyNumberFormat="0" applyFill="0" applyAlignment="0" applyProtection="0"/>
    <xf numFmtId="165" fontId="54" fillId="0" borderId="25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165" fontId="5" fillId="0" borderId="3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165" fontId="16" fillId="0" borderId="9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  <xf numFmtId="0" fontId="55" fillId="0" borderId="27" applyNumberFormat="0" applyFill="0" applyAlignment="0" applyProtection="0"/>
    <xf numFmtId="165" fontId="55" fillId="0" borderId="27" applyNumberFormat="0" applyFill="0" applyAlignment="0" applyProtection="0"/>
  </cellStyleXfs>
  <cellXfs count="40">
    <xf numFmtId="0" fontId="0" fillId="0" borderId="0" xfId="0"/>
    <xf numFmtId="0" fontId="19" fillId="0" borderId="0" xfId="0" applyFont="1" applyFill="1"/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indent="7"/>
    </xf>
    <xf numFmtId="0" fontId="19" fillId="0" borderId="0" xfId="0" applyFont="1" applyFill="1" applyBorder="1" applyAlignment="1"/>
    <xf numFmtId="0" fontId="19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indent="7"/>
    </xf>
    <xf numFmtId="3" fontId="20" fillId="0" borderId="0" xfId="2" applyNumberFormat="1" applyFont="1" applyFill="1" applyBorder="1" applyAlignment="1">
      <alignment horizontal="right" indent="2"/>
    </xf>
    <xf numFmtId="3" fontId="19" fillId="0" borderId="0" xfId="0" applyNumberFormat="1" applyFont="1" applyFill="1" applyBorder="1" applyAlignment="1">
      <alignment horizontal="right" indent="2"/>
    </xf>
    <xf numFmtId="0" fontId="19" fillId="0" borderId="0" xfId="0" applyFont="1" applyFill="1" applyBorder="1" applyAlignment="1">
      <alignment horizontal="right" indent="2"/>
    </xf>
    <xf numFmtId="3" fontId="19" fillId="0" borderId="0" xfId="2" applyNumberFormat="1" applyFont="1" applyFill="1" applyBorder="1" applyAlignment="1">
      <alignment horizontal="right" indent="2"/>
    </xf>
    <xf numFmtId="0" fontId="20" fillId="0" borderId="0" xfId="0" applyFont="1" applyFill="1" applyBorder="1" applyAlignment="1" applyProtection="1">
      <alignment horizontal="left" indent="8"/>
    </xf>
    <xf numFmtId="0" fontId="20" fillId="0" borderId="0" xfId="0" applyFont="1" applyFill="1" applyBorder="1" applyAlignment="1">
      <alignment horizontal="left" indent="8"/>
    </xf>
    <xf numFmtId="0" fontId="20" fillId="0" borderId="0" xfId="0" applyFont="1" applyFill="1" applyBorder="1"/>
    <xf numFmtId="0" fontId="20" fillId="0" borderId="0" xfId="0" applyFont="1" applyFill="1"/>
    <xf numFmtId="0" fontId="19" fillId="0" borderId="0" xfId="0" applyFont="1" applyFill="1" applyBorder="1" applyAlignment="1">
      <alignment horizontal="left" indent="8"/>
    </xf>
    <xf numFmtId="0" fontId="19" fillId="0" borderId="0" xfId="0" applyFont="1" applyFill="1" applyBorder="1" applyAlignment="1" applyProtection="1">
      <alignment horizontal="left" indent="6"/>
    </xf>
    <xf numFmtId="0" fontId="19" fillId="0" borderId="0" xfId="0" applyFont="1" applyFill="1" applyBorder="1" applyAlignment="1" applyProtection="1">
      <alignment horizontal="left" indent="8"/>
    </xf>
    <xf numFmtId="0" fontId="19" fillId="0" borderId="0" xfId="0" applyFont="1" applyFill="1" applyBorder="1" applyAlignment="1" applyProtection="1">
      <alignment horizontal="left" indent="7"/>
    </xf>
    <xf numFmtId="3" fontId="19" fillId="0" borderId="0" xfId="0" applyNumberFormat="1" applyFont="1" applyFill="1" applyBorder="1"/>
    <xf numFmtId="0" fontId="20" fillId="0" borderId="0" xfId="0" applyFont="1" applyFill="1" applyBorder="1" applyAlignment="1">
      <alignment horizontal="left" indent="7"/>
    </xf>
    <xf numFmtId="3" fontId="20" fillId="0" borderId="0" xfId="0" applyNumberFormat="1" applyFont="1" applyFill="1" applyBorder="1"/>
    <xf numFmtId="0" fontId="19" fillId="0" borderId="0" xfId="0" quotePrefix="1" applyFont="1" applyFill="1" applyBorder="1" applyAlignment="1" applyProtection="1">
      <alignment horizontal="left" indent="7"/>
    </xf>
    <xf numFmtId="0" fontId="19" fillId="0" borderId="18" xfId="3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 applyProtection="1">
      <alignment horizontal="left" vertical="top" wrapText="1"/>
    </xf>
    <xf numFmtId="0" fontId="20" fillId="56" borderId="0" xfId="0" applyFont="1" applyFill="1" applyBorder="1" applyAlignment="1" applyProtection="1">
      <alignment horizontal="left" indent="7"/>
    </xf>
    <xf numFmtId="164" fontId="20" fillId="56" borderId="0" xfId="0" applyNumberFormat="1" applyFont="1" applyFill="1" applyBorder="1" applyAlignment="1">
      <alignment horizontal="left" indent="7"/>
    </xf>
    <xf numFmtId="3" fontId="20" fillId="56" borderId="0" xfId="2" applyNumberFormat="1" applyFont="1" applyFill="1" applyBorder="1" applyAlignment="1">
      <alignment horizontal="right" indent="2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top" wrapText="1"/>
    </xf>
    <xf numFmtId="195" fontId="19" fillId="0" borderId="0" xfId="1" applyNumberFormat="1" applyFont="1" applyFill="1" applyAlignment="1">
      <alignment horizontal="right" indent="2"/>
    </xf>
  </cellXfs>
  <cellStyles count="4276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2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1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3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showGridLines="0" tabSelected="1" topLeftCell="A46" zoomScale="70" zoomScaleNormal="70" workbookViewId="0">
      <selection activeCell="H61" sqref="H61"/>
    </sheetView>
  </sheetViews>
  <sheetFormatPr baseColWidth="10" defaultColWidth="1.7109375" defaultRowHeight="12.75"/>
  <cols>
    <col min="1" max="1" width="3.7109375" style="1" customWidth="1"/>
    <col min="2" max="2" width="3.42578125" style="3" customWidth="1"/>
    <col min="3" max="3" width="53.42578125" style="3" customWidth="1"/>
    <col min="4" max="7" width="10.7109375" style="3" customWidth="1"/>
    <col min="8" max="8" width="11" style="3" customWidth="1"/>
    <col min="9" max="16384" width="1.7109375" style="3"/>
  </cols>
  <sheetData>
    <row r="2" spans="1:7">
      <c r="B2" s="2" t="s">
        <v>0</v>
      </c>
    </row>
    <row r="3" spans="1:7" ht="15" customHeight="1">
      <c r="B3" s="4" t="s">
        <v>1</v>
      </c>
      <c r="C3" s="4"/>
      <c r="D3" s="5"/>
      <c r="E3" s="5"/>
      <c r="F3" s="5"/>
    </row>
    <row r="4" spans="1:7" ht="5.0999999999999996" customHeight="1">
      <c r="B4" s="4"/>
      <c r="C4" s="4"/>
    </row>
    <row r="5" spans="1:7" ht="15" customHeight="1">
      <c r="B5" s="31" t="s">
        <v>2</v>
      </c>
      <c r="C5" s="32"/>
      <c r="D5" s="35" t="s">
        <v>3</v>
      </c>
      <c r="E5" s="36"/>
      <c r="F5" s="36"/>
      <c r="G5" s="37"/>
    </row>
    <row r="6" spans="1:7">
      <c r="B6" s="33"/>
      <c r="C6" s="34"/>
      <c r="D6" s="6">
        <v>2013</v>
      </c>
      <c r="E6" s="6">
        <v>2014</v>
      </c>
      <c r="F6" s="6">
        <v>2015</v>
      </c>
      <c r="G6" s="6">
        <v>2016</v>
      </c>
    </row>
    <row r="7" spans="1:7" ht="5.0999999999999996" customHeight="1">
      <c r="B7" s="4"/>
      <c r="C7" s="4"/>
    </row>
    <row r="8" spans="1:7">
      <c r="B8" s="28" t="s">
        <v>4</v>
      </c>
      <c r="C8" s="29"/>
      <c r="D8" s="30">
        <f>SUM(D10+D22+D37)</f>
        <v>4302</v>
      </c>
      <c r="E8" s="30">
        <f>SUM(E10+E22+E37)</f>
        <v>3966</v>
      </c>
      <c r="F8" s="30">
        <f>SUM(F10+F22+F37)</f>
        <v>3893</v>
      </c>
      <c r="G8" s="30">
        <f>SUM(G10+G22+G37)</f>
        <v>4901</v>
      </c>
    </row>
    <row r="9" spans="1:7" ht="5.0999999999999996" customHeight="1">
      <c r="B9" s="4"/>
      <c r="C9" s="4"/>
      <c r="D9" s="9"/>
      <c r="E9" s="9"/>
      <c r="F9" s="10"/>
      <c r="G9" s="10"/>
    </row>
    <row r="10" spans="1:7">
      <c r="B10" s="7" t="s">
        <v>5</v>
      </c>
      <c r="C10" s="4"/>
      <c r="D10" s="8">
        <f>SUM(D12,D19)</f>
        <v>1244</v>
      </c>
      <c r="E10" s="8">
        <f>SUM(E12,E19)</f>
        <v>1177</v>
      </c>
      <c r="F10" s="8">
        <f>SUM(F12,F19)</f>
        <v>1082</v>
      </c>
      <c r="G10" s="8">
        <f>SUM(G12,G19)</f>
        <v>1243</v>
      </c>
    </row>
    <row r="11" spans="1:7" ht="5.0999999999999996" customHeight="1">
      <c r="B11" s="4"/>
      <c r="C11" s="4"/>
      <c r="D11" s="11"/>
      <c r="E11" s="11"/>
      <c r="F11" s="10"/>
      <c r="G11" s="10"/>
    </row>
    <row r="12" spans="1:7" s="14" customFormat="1">
      <c r="A12" s="1"/>
      <c r="B12" s="12" t="s">
        <v>6</v>
      </c>
      <c r="C12" s="13"/>
      <c r="D12" s="8">
        <f>SUM(D13:D17)</f>
        <v>1193</v>
      </c>
      <c r="E12" s="8">
        <f>SUM(E13:E17)</f>
        <v>1152</v>
      </c>
      <c r="F12" s="8">
        <f>SUM(F13:F17)</f>
        <v>1068</v>
      </c>
      <c r="G12" s="8">
        <f>SUM(G13:G17)</f>
        <v>1227</v>
      </c>
    </row>
    <row r="13" spans="1:7">
      <c r="A13" s="15"/>
      <c r="B13" s="16"/>
      <c r="C13" s="17" t="s">
        <v>7</v>
      </c>
      <c r="D13" s="11">
        <v>805</v>
      </c>
      <c r="E13" s="11">
        <v>686</v>
      </c>
      <c r="F13" s="10">
        <v>663</v>
      </c>
      <c r="G13" s="10">
        <v>633</v>
      </c>
    </row>
    <row r="14" spans="1:7">
      <c r="B14" s="16"/>
      <c r="C14" s="17" t="s">
        <v>8</v>
      </c>
      <c r="D14" s="11">
        <v>209</v>
      </c>
      <c r="E14" s="11">
        <v>111</v>
      </c>
      <c r="F14" s="10">
        <v>135</v>
      </c>
      <c r="G14" s="10">
        <v>190</v>
      </c>
    </row>
    <row r="15" spans="1:7">
      <c r="B15" s="16"/>
      <c r="C15" s="17" t="s">
        <v>9</v>
      </c>
      <c r="D15" s="11">
        <v>52</v>
      </c>
      <c r="E15" s="11">
        <v>52</v>
      </c>
      <c r="F15" s="10">
        <v>88</v>
      </c>
      <c r="G15" s="10">
        <v>62</v>
      </c>
    </row>
    <row r="16" spans="1:7">
      <c r="B16" s="16"/>
      <c r="C16" s="17" t="s">
        <v>10</v>
      </c>
      <c r="D16" s="11">
        <v>118</v>
      </c>
      <c r="E16" s="11">
        <v>292</v>
      </c>
      <c r="F16" s="10">
        <v>168</v>
      </c>
      <c r="G16" s="10">
        <v>323</v>
      </c>
    </row>
    <row r="17" spans="1:7">
      <c r="B17" s="16"/>
      <c r="C17" s="17" t="s">
        <v>11</v>
      </c>
      <c r="D17" s="11">
        <v>9</v>
      </c>
      <c r="E17" s="11">
        <v>11</v>
      </c>
      <c r="F17" s="10">
        <v>14</v>
      </c>
      <c r="G17" s="10">
        <v>19</v>
      </c>
    </row>
    <row r="18" spans="1:7" ht="5.0999999999999996" customHeight="1">
      <c r="A18" s="15"/>
      <c r="B18" s="16"/>
      <c r="C18" s="18"/>
      <c r="D18" s="11"/>
      <c r="E18" s="11"/>
      <c r="F18" s="10"/>
      <c r="G18" s="10"/>
    </row>
    <row r="19" spans="1:7" s="14" customFormat="1">
      <c r="A19" s="1"/>
      <c r="B19" s="13" t="s">
        <v>12</v>
      </c>
      <c r="C19" s="12"/>
      <c r="D19" s="8">
        <f>SUM(D20)</f>
        <v>51</v>
      </c>
      <c r="E19" s="8">
        <f>SUM(E20)</f>
        <v>25</v>
      </c>
      <c r="F19" s="8">
        <f>SUM(F20)</f>
        <v>14</v>
      </c>
      <c r="G19" s="8">
        <f>SUM(G20)</f>
        <v>16</v>
      </c>
    </row>
    <row r="20" spans="1:7">
      <c r="B20" s="16"/>
      <c r="C20" s="18" t="s">
        <v>13</v>
      </c>
      <c r="D20" s="11">
        <v>51</v>
      </c>
      <c r="E20" s="11">
        <v>25</v>
      </c>
      <c r="F20" s="10">
        <v>14</v>
      </c>
      <c r="G20" s="10">
        <v>16</v>
      </c>
    </row>
    <row r="21" spans="1:7" ht="5.0999999999999996" customHeight="1">
      <c r="B21" s="4"/>
      <c r="C21" s="4"/>
      <c r="D21" s="11"/>
      <c r="E21" s="11"/>
      <c r="F21" s="10"/>
      <c r="G21" s="10"/>
    </row>
    <row r="22" spans="1:7">
      <c r="B22" s="7" t="s">
        <v>14</v>
      </c>
      <c r="C22" s="4"/>
      <c r="D22" s="8">
        <f>SUM(D24,D34)</f>
        <v>1899</v>
      </c>
      <c r="E22" s="8">
        <f>SUM(E24,E34)</f>
        <v>1597</v>
      </c>
      <c r="F22" s="8">
        <f>SUM(F24,F34)</f>
        <v>1595</v>
      </c>
      <c r="G22" s="8">
        <f>SUM(G24,G34)</f>
        <v>1865</v>
      </c>
    </row>
    <row r="23" spans="1:7" ht="5.0999999999999996" customHeight="1">
      <c r="B23" s="4"/>
      <c r="C23" s="19"/>
      <c r="D23" s="8"/>
      <c r="E23" s="8"/>
      <c r="F23" s="10"/>
      <c r="G23" s="10"/>
    </row>
    <row r="24" spans="1:7" s="14" customFormat="1">
      <c r="A24" s="15"/>
      <c r="B24" s="12" t="s">
        <v>6</v>
      </c>
      <c r="C24" s="13"/>
      <c r="D24" s="8">
        <f>SUM(D25:D32)</f>
        <v>1743</v>
      </c>
      <c r="E24" s="8">
        <f>SUM(E25:E32)</f>
        <v>1502</v>
      </c>
      <c r="F24" s="8">
        <f>SUM(F25:F32)</f>
        <v>1497</v>
      </c>
      <c r="G24" s="8">
        <f>SUM(G25:G32)</f>
        <v>1747</v>
      </c>
    </row>
    <row r="25" spans="1:7">
      <c r="B25" s="16"/>
      <c r="C25" s="18" t="s">
        <v>15</v>
      </c>
      <c r="D25" s="11">
        <v>523</v>
      </c>
      <c r="E25" s="11">
        <v>508</v>
      </c>
      <c r="F25" s="10">
        <v>625</v>
      </c>
      <c r="G25" s="10">
        <v>771</v>
      </c>
    </row>
    <row r="26" spans="1:7">
      <c r="B26" s="16"/>
      <c r="C26" s="18" t="s">
        <v>16</v>
      </c>
      <c r="D26" s="11">
        <v>212</v>
      </c>
      <c r="E26" s="11">
        <v>132</v>
      </c>
      <c r="F26" s="10">
        <v>102</v>
      </c>
      <c r="G26" s="10">
        <v>42</v>
      </c>
    </row>
    <row r="27" spans="1:7">
      <c r="B27" s="16"/>
      <c r="C27" s="18" t="s">
        <v>17</v>
      </c>
      <c r="D27" s="11">
        <v>237</v>
      </c>
      <c r="E27" s="11">
        <v>212</v>
      </c>
      <c r="F27" s="10">
        <v>72</v>
      </c>
      <c r="G27" s="10">
        <v>369</v>
      </c>
    </row>
    <row r="28" spans="1:7">
      <c r="A28" s="15"/>
      <c r="B28" s="16"/>
      <c r="C28" s="18" t="s">
        <v>18</v>
      </c>
      <c r="D28" s="11">
        <v>175</v>
      </c>
      <c r="E28" s="11">
        <v>120</v>
      </c>
      <c r="F28" s="10">
        <v>100</v>
      </c>
      <c r="G28" s="10">
        <v>76</v>
      </c>
    </row>
    <row r="29" spans="1:7">
      <c r="B29" s="16"/>
      <c r="C29" s="18" t="s">
        <v>11</v>
      </c>
      <c r="D29" s="11">
        <v>74</v>
      </c>
      <c r="E29" s="11">
        <v>35</v>
      </c>
      <c r="F29" s="10">
        <v>59</v>
      </c>
      <c r="G29" s="10">
        <v>70</v>
      </c>
    </row>
    <row r="30" spans="1:7">
      <c r="B30" s="16"/>
      <c r="C30" s="18" t="s">
        <v>19</v>
      </c>
      <c r="D30" s="11">
        <v>147</v>
      </c>
      <c r="E30" s="11">
        <v>163</v>
      </c>
      <c r="F30" s="10">
        <v>232</v>
      </c>
      <c r="G30" s="10">
        <v>70</v>
      </c>
    </row>
    <row r="31" spans="1:7">
      <c r="B31" s="16"/>
      <c r="C31" s="18" t="s">
        <v>20</v>
      </c>
      <c r="D31" s="11">
        <v>213</v>
      </c>
      <c r="E31" s="11">
        <v>178</v>
      </c>
      <c r="F31" s="10">
        <v>162</v>
      </c>
      <c r="G31" s="10">
        <v>191</v>
      </c>
    </row>
    <row r="32" spans="1:7">
      <c r="B32" s="16"/>
      <c r="C32" s="18" t="s">
        <v>21</v>
      </c>
      <c r="D32" s="11">
        <v>162</v>
      </c>
      <c r="E32" s="11">
        <v>154</v>
      </c>
      <c r="F32" s="10">
        <v>145</v>
      </c>
      <c r="G32" s="10">
        <v>158</v>
      </c>
    </row>
    <row r="33" spans="1:8" ht="5.0999999999999996" customHeight="1">
      <c r="B33" s="16"/>
      <c r="C33" s="18"/>
      <c r="D33" s="11"/>
      <c r="E33" s="11"/>
      <c r="F33" s="10"/>
      <c r="G33" s="10"/>
    </row>
    <row r="34" spans="1:8" s="14" customFormat="1">
      <c r="A34" s="1"/>
      <c r="B34" s="13" t="s">
        <v>12</v>
      </c>
      <c r="C34" s="12"/>
      <c r="D34" s="8">
        <f>SUM(D35)</f>
        <v>156</v>
      </c>
      <c r="E34" s="8">
        <f>SUM(E35)</f>
        <v>95</v>
      </c>
      <c r="F34" s="8">
        <f>SUM(F35)</f>
        <v>98</v>
      </c>
      <c r="G34" s="8">
        <f>SUM(G35)</f>
        <v>118</v>
      </c>
    </row>
    <row r="35" spans="1:8">
      <c r="B35" s="16"/>
      <c r="C35" s="18" t="s">
        <v>22</v>
      </c>
      <c r="D35" s="11">
        <v>156</v>
      </c>
      <c r="E35" s="11">
        <v>95</v>
      </c>
      <c r="F35" s="10">
        <v>98</v>
      </c>
      <c r="G35" s="10">
        <v>118</v>
      </c>
    </row>
    <row r="36" spans="1:8" ht="5.0999999999999996" customHeight="1">
      <c r="B36" s="4"/>
      <c r="C36" s="19"/>
      <c r="D36" s="11"/>
      <c r="E36" s="11"/>
      <c r="F36" s="10"/>
      <c r="G36" s="10"/>
    </row>
    <row r="37" spans="1:8">
      <c r="B37" s="7" t="s">
        <v>23</v>
      </c>
      <c r="C37" s="4"/>
      <c r="D37" s="8">
        <f>+D39+D43+D50+D55+D60+D67+D71+D77+D83+D87</f>
        <v>1159</v>
      </c>
      <c r="E37" s="8">
        <f>+E39+E43+E50+E55+E60+E67+E71+E77+E83+E87</f>
        <v>1192</v>
      </c>
      <c r="F37" s="8">
        <f>+F39+F43+F50+F55+F60+F67+F71+F77+F83+F87</f>
        <v>1216</v>
      </c>
      <c r="G37" s="8">
        <f>+G39+G43+G50+G55+G60+G67+G71+G77+G83+G87</f>
        <v>1793</v>
      </c>
    </row>
    <row r="38" spans="1:8" ht="5.0999999999999996" customHeight="1">
      <c r="B38" s="4"/>
      <c r="C38" s="4"/>
      <c r="D38" s="11"/>
      <c r="E38" s="11"/>
      <c r="F38" s="10"/>
      <c r="G38" s="10"/>
      <c r="H38" s="20"/>
    </row>
    <row r="39" spans="1:8" s="14" customFormat="1">
      <c r="A39" s="1"/>
      <c r="B39" s="7" t="s">
        <v>24</v>
      </c>
      <c r="C39" s="21"/>
      <c r="D39" s="8">
        <f>SUM(D40,D41)</f>
        <v>82</v>
      </c>
      <c r="E39" s="8">
        <f>SUM(E40,E41)</f>
        <v>107</v>
      </c>
      <c r="F39" s="8">
        <f>SUM(F40,F41)</f>
        <v>83</v>
      </c>
      <c r="G39" s="8">
        <f>SUM(G40,G41)</f>
        <v>123</v>
      </c>
      <c r="H39" s="22"/>
    </row>
    <row r="40" spans="1:8">
      <c r="A40" s="15"/>
      <c r="B40" s="19"/>
      <c r="C40" s="19" t="s">
        <v>25</v>
      </c>
      <c r="D40" s="11">
        <v>58</v>
      </c>
      <c r="E40" s="11">
        <v>57</v>
      </c>
      <c r="F40" s="10">
        <v>58</v>
      </c>
      <c r="G40" s="10">
        <v>63</v>
      </c>
    </row>
    <row r="41" spans="1:8">
      <c r="B41" s="19"/>
      <c r="C41" s="23" t="s">
        <v>22</v>
      </c>
      <c r="D41" s="11">
        <v>24</v>
      </c>
      <c r="E41" s="11">
        <v>50</v>
      </c>
      <c r="F41" s="10">
        <v>25</v>
      </c>
      <c r="G41" s="10">
        <v>60</v>
      </c>
    </row>
    <row r="42" spans="1:8" ht="5.0999999999999996" customHeight="1">
      <c r="B42" s="4"/>
      <c r="C42" s="4"/>
      <c r="D42" s="11"/>
      <c r="E42" s="11"/>
      <c r="F42" s="10"/>
      <c r="G42" s="10"/>
    </row>
    <row r="43" spans="1:8" s="14" customFormat="1">
      <c r="A43" s="1"/>
      <c r="B43" s="7" t="s">
        <v>26</v>
      </c>
      <c r="C43" s="21"/>
      <c r="D43" s="8">
        <f>SUM(D44:D48)</f>
        <v>229</v>
      </c>
      <c r="E43" s="8">
        <f>SUM(E44:E48)</f>
        <v>178</v>
      </c>
      <c r="F43" s="8">
        <f>SUM(F44:F48)</f>
        <v>264</v>
      </c>
      <c r="G43" s="8">
        <f>SUM(G44:G48)</f>
        <v>322</v>
      </c>
    </row>
    <row r="44" spans="1:8">
      <c r="A44" s="15"/>
      <c r="B44" s="4"/>
      <c r="C44" s="19" t="s">
        <v>27</v>
      </c>
      <c r="D44" s="11">
        <v>28</v>
      </c>
      <c r="E44" s="11">
        <v>27</v>
      </c>
      <c r="F44" s="10">
        <v>20</v>
      </c>
      <c r="G44" s="10">
        <v>25</v>
      </c>
    </row>
    <row r="45" spans="1:8">
      <c r="B45" s="4"/>
      <c r="C45" s="19" t="s">
        <v>28</v>
      </c>
      <c r="D45" s="11">
        <v>47</v>
      </c>
      <c r="E45" s="11">
        <v>24</v>
      </c>
      <c r="F45" s="10">
        <v>64</v>
      </c>
      <c r="G45" s="10">
        <v>48</v>
      </c>
    </row>
    <row r="46" spans="1:8">
      <c r="A46" s="15"/>
      <c r="B46" s="4"/>
      <c r="C46" s="19" t="s">
        <v>29</v>
      </c>
      <c r="D46" s="11">
        <v>92</v>
      </c>
      <c r="E46" s="11">
        <v>92</v>
      </c>
      <c r="F46" s="10">
        <v>62</v>
      </c>
      <c r="G46" s="10">
        <v>103</v>
      </c>
    </row>
    <row r="47" spans="1:8">
      <c r="B47" s="4"/>
      <c r="C47" s="19" t="s">
        <v>30</v>
      </c>
      <c r="D47" s="11">
        <v>26</v>
      </c>
      <c r="E47" s="11">
        <v>13</v>
      </c>
      <c r="F47" s="10">
        <v>85</v>
      </c>
      <c r="G47" s="10">
        <v>80</v>
      </c>
    </row>
    <row r="48" spans="1:8">
      <c r="B48" s="4"/>
      <c r="C48" s="23" t="s">
        <v>22</v>
      </c>
      <c r="D48" s="11">
        <v>36</v>
      </c>
      <c r="E48" s="11">
        <v>22</v>
      </c>
      <c r="F48" s="10">
        <v>33</v>
      </c>
      <c r="G48" s="10">
        <v>66</v>
      </c>
    </row>
    <row r="49" spans="1:7" ht="5.0999999999999996" customHeight="1">
      <c r="B49" s="4"/>
      <c r="C49" s="4"/>
      <c r="D49" s="11"/>
      <c r="E49" s="11"/>
      <c r="F49" s="10"/>
      <c r="G49" s="10"/>
    </row>
    <row r="50" spans="1:7" s="14" customFormat="1">
      <c r="A50" s="1"/>
      <c r="B50" s="7" t="s">
        <v>31</v>
      </c>
      <c r="C50" s="21"/>
      <c r="D50" s="8">
        <f>SUM(D51:D53)</f>
        <v>115</v>
      </c>
      <c r="E50" s="8">
        <f>SUM(E51:E53)</f>
        <v>88</v>
      </c>
      <c r="F50" s="8">
        <f>SUM(F51:F53)</f>
        <v>116</v>
      </c>
      <c r="G50" s="8">
        <f>SUM(G51:G53)</f>
        <v>245</v>
      </c>
    </row>
    <row r="51" spans="1:7">
      <c r="A51" s="15"/>
      <c r="B51" s="4"/>
      <c r="C51" s="19" t="s">
        <v>32</v>
      </c>
      <c r="D51" s="11">
        <v>15</v>
      </c>
      <c r="E51" s="11">
        <v>10</v>
      </c>
      <c r="F51" s="10">
        <v>10</v>
      </c>
      <c r="G51" s="10">
        <v>10</v>
      </c>
    </row>
    <row r="52" spans="1:7">
      <c r="B52" s="4"/>
      <c r="C52" s="19" t="s">
        <v>33</v>
      </c>
      <c r="D52" s="11">
        <v>45</v>
      </c>
      <c r="E52" s="11">
        <v>26</v>
      </c>
      <c r="F52" s="10">
        <v>40</v>
      </c>
      <c r="G52" s="10">
        <v>177</v>
      </c>
    </row>
    <row r="53" spans="1:7">
      <c r="B53" s="4"/>
      <c r="C53" s="19" t="s">
        <v>30</v>
      </c>
      <c r="D53" s="11">
        <v>55</v>
      </c>
      <c r="E53" s="11">
        <v>52</v>
      </c>
      <c r="F53" s="10">
        <v>66</v>
      </c>
      <c r="G53" s="10">
        <v>58</v>
      </c>
    </row>
    <row r="54" spans="1:7" ht="5.0999999999999996" customHeight="1">
      <c r="B54" s="4"/>
      <c r="C54" s="4"/>
      <c r="D54" s="11"/>
      <c r="E54" s="11"/>
      <c r="F54" s="10"/>
      <c r="G54" s="10"/>
    </row>
    <row r="55" spans="1:7" s="14" customFormat="1">
      <c r="A55" s="1"/>
      <c r="B55" s="7" t="s">
        <v>34</v>
      </c>
      <c r="C55" s="21"/>
      <c r="D55" s="8">
        <f>SUM(D56:D58)</f>
        <v>38</v>
      </c>
      <c r="E55" s="8">
        <f>SUM(E56:E58)</f>
        <v>50</v>
      </c>
      <c r="F55" s="8">
        <f>SUM(F56:F58)</f>
        <v>61</v>
      </c>
      <c r="G55" s="8">
        <f>SUM(G56:G58)</f>
        <v>58</v>
      </c>
    </row>
    <row r="56" spans="1:7">
      <c r="A56" s="14"/>
      <c r="B56" s="4"/>
      <c r="C56" s="19" t="s">
        <v>33</v>
      </c>
      <c r="D56" s="11">
        <v>25</v>
      </c>
      <c r="E56" s="11">
        <v>28</v>
      </c>
      <c r="F56" s="10">
        <v>35</v>
      </c>
      <c r="G56" s="10">
        <v>48</v>
      </c>
    </row>
    <row r="57" spans="1:7">
      <c r="A57" s="3"/>
      <c r="B57" s="4"/>
      <c r="C57" s="19" t="s">
        <v>35</v>
      </c>
      <c r="D57" s="11">
        <v>3</v>
      </c>
      <c r="E57" s="11">
        <v>4</v>
      </c>
      <c r="F57" s="10">
        <v>4</v>
      </c>
      <c r="G57" s="39">
        <v>0</v>
      </c>
    </row>
    <row r="58" spans="1:7">
      <c r="A58" s="3"/>
      <c r="B58" s="4"/>
      <c r="C58" s="19" t="s">
        <v>32</v>
      </c>
      <c r="D58" s="11">
        <v>10</v>
      </c>
      <c r="E58" s="11">
        <v>18</v>
      </c>
      <c r="F58" s="10">
        <v>22</v>
      </c>
      <c r="G58" s="10">
        <v>10</v>
      </c>
    </row>
    <row r="59" spans="1:7" ht="5.0999999999999996" customHeight="1">
      <c r="A59" s="3"/>
      <c r="B59" s="4"/>
      <c r="C59" s="4"/>
      <c r="D59" s="11"/>
      <c r="E59" s="11"/>
      <c r="F59" s="10"/>
      <c r="G59" s="10"/>
    </row>
    <row r="60" spans="1:7" s="14" customFormat="1">
      <c r="A60" s="3"/>
      <c r="B60" s="7" t="s">
        <v>36</v>
      </c>
      <c r="C60" s="21"/>
      <c r="D60" s="8">
        <f>SUM(D61:D65)</f>
        <v>210</v>
      </c>
      <c r="E60" s="8">
        <f>SUM(E61:E65)</f>
        <v>227</v>
      </c>
      <c r="F60" s="8">
        <f>SUM(F61:F65)</f>
        <v>228</v>
      </c>
      <c r="G60" s="8">
        <f>SUM(G61:G65)</f>
        <v>391</v>
      </c>
    </row>
    <row r="61" spans="1:7">
      <c r="A61" s="3"/>
      <c r="B61" s="4"/>
      <c r="C61" s="19" t="s">
        <v>35</v>
      </c>
      <c r="D61" s="11">
        <v>2</v>
      </c>
      <c r="E61" s="11">
        <v>1</v>
      </c>
      <c r="F61" s="10">
        <v>3</v>
      </c>
      <c r="G61" s="10" t="s">
        <v>37</v>
      </c>
    </row>
    <row r="62" spans="1:7" ht="15.75">
      <c r="A62" s="3"/>
      <c r="B62" s="4"/>
      <c r="C62" s="19" t="s">
        <v>38</v>
      </c>
      <c r="D62" s="11">
        <v>108</v>
      </c>
      <c r="E62" s="11">
        <v>107</v>
      </c>
      <c r="F62" s="10">
        <v>130</v>
      </c>
      <c r="G62" s="10">
        <v>268</v>
      </c>
    </row>
    <row r="63" spans="1:7">
      <c r="A63" s="3"/>
      <c r="B63" s="4"/>
      <c r="C63" s="19" t="s">
        <v>39</v>
      </c>
      <c r="D63" s="11">
        <v>45</v>
      </c>
      <c r="E63" s="11">
        <v>35</v>
      </c>
      <c r="F63" s="10">
        <v>44</v>
      </c>
      <c r="G63" s="10">
        <v>51</v>
      </c>
    </row>
    <row r="64" spans="1:7">
      <c r="B64" s="4"/>
      <c r="C64" s="19" t="s">
        <v>32</v>
      </c>
      <c r="D64" s="11">
        <v>18</v>
      </c>
      <c r="E64" s="11">
        <v>47</v>
      </c>
      <c r="F64" s="10">
        <v>33</v>
      </c>
      <c r="G64" s="10">
        <v>37</v>
      </c>
    </row>
    <row r="65" spans="1:7">
      <c r="A65" s="15"/>
      <c r="B65" s="4"/>
      <c r="C65" s="23" t="s">
        <v>22</v>
      </c>
      <c r="D65" s="11">
        <v>37</v>
      </c>
      <c r="E65" s="11">
        <v>37</v>
      </c>
      <c r="F65" s="10">
        <v>18</v>
      </c>
      <c r="G65" s="10">
        <v>35</v>
      </c>
    </row>
    <row r="66" spans="1:7" ht="5.0999999999999996" customHeight="1">
      <c r="B66" s="4"/>
      <c r="C66" s="19"/>
      <c r="D66" s="11"/>
      <c r="E66" s="11"/>
      <c r="F66" s="10"/>
      <c r="G66" s="10"/>
    </row>
    <row r="67" spans="1:7" s="14" customFormat="1">
      <c r="A67" s="1"/>
      <c r="B67" s="7" t="s">
        <v>40</v>
      </c>
      <c r="C67" s="21"/>
      <c r="D67" s="8">
        <f>SUM(D68:D69)</f>
        <v>74</v>
      </c>
      <c r="E67" s="8">
        <f>SUM(E68:E69)</f>
        <v>100</v>
      </c>
      <c r="F67" s="8">
        <f>SUM(F68:F69)</f>
        <v>79</v>
      </c>
      <c r="G67" s="8">
        <f>SUM(G68:G69)</f>
        <v>50</v>
      </c>
    </row>
    <row r="68" spans="1:7">
      <c r="B68" s="4"/>
      <c r="C68" s="19" t="s">
        <v>27</v>
      </c>
      <c r="D68" s="11">
        <v>44</v>
      </c>
      <c r="E68" s="11">
        <v>48</v>
      </c>
      <c r="F68" s="10">
        <v>31</v>
      </c>
      <c r="G68" s="10">
        <v>43</v>
      </c>
    </row>
    <row r="69" spans="1:7">
      <c r="B69" s="4"/>
      <c r="C69" s="19" t="s">
        <v>25</v>
      </c>
      <c r="D69" s="11">
        <v>30</v>
      </c>
      <c r="E69" s="11">
        <v>52</v>
      </c>
      <c r="F69" s="10">
        <v>48</v>
      </c>
      <c r="G69" s="10">
        <v>7</v>
      </c>
    </row>
    <row r="70" spans="1:7" ht="5.0999999999999996" customHeight="1">
      <c r="B70" s="4"/>
      <c r="C70" s="19"/>
      <c r="D70" s="11"/>
      <c r="E70" s="11"/>
      <c r="F70" s="10"/>
      <c r="G70" s="10"/>
    </row>
    <row r="71" spans="1:7" s="14" customFormat="1">
      <c r="A71" s="1"/>
      <c r="B71" s="7" t="s">
        <v>41</v>
      </c>
      <c r="C71" s="21"/>
      <c r="D71" s="8">
        <f>SUM(D72:D75)</f>
        <v>108</v>
      </c>
      <c r="E71" s="8">
        <f>SUM(E72:E75)</f>
        <v>147</v>
      </c>
      <c r="F71" s="8">
        <f>SUM(F72:F75)</f>
        <v>113</v>
      </c>
      <c r="G71" s="8">
        <f>SUM(G72:G75)</f>
        <v>112</v>
      </c>
    </row>
    <row r="72" spans="1:7">
      <c r="A72" s="15"/>
      <c r="B72" s="4"/>
      <c r="C72" s="19" t="s">
        <v>42</v>
      </c>
      <c r="D72" s="11">
        <v>32</v>
      </c>
      <c r="E72" s="11">
        <v>41</v>
      </c>
      <c r="F72" s="10">
        <v>41</v>
      </c>
      <c r="G72" s="10">
        <v>49</v>
      </c>
    </row>
    <row r="73" spans="1:7">
      <c r="B73" s="4"/>
      <c r="C73" s="19" t="s">
        <v>27</v>
      </c>
      <c r="D73" s="11">
        <v>46</v>
      </c>
      <c r="E73" s="11">
        <v>57</v>
      </c>
      <c r="F73" s="10">
        <v>43</v>
      </c>
      <c r="G73" s="10">
        <v>15</v>
      </c>
    </row>
    <row r="74" spans="1:7">
      <c r="B74" s="4"/>
      <c r="C74" s="19" t="s">
        <v>43</v>
      </c>
      <c r="D74" s="11">
        <v>19</v>
      </c>
      <c r="E74" s="11">
        <v>24</v>
      </c>
      <c r="F74" s="10">
        <v>24</v>
      </c>
      <c r="G74" s="10">
        <v>38</v>
      </c>
    </row>
    <row r="75" spans="1:7">
      <c r="A75" s="15"/>
      <c r="B75" s="4"/>
      <c r="C75" s="19" t="s">
        <v>32</v>
      </c>
      <c r="D75" s="11">
        <v>11</v>
      </c>
      <c r="E75" s="11">
        <v>25</v>
      </c>
      <c r="F75" s="10">
        <v>5</v>
      </c>
      <c r="G75" s="10">
        <v>10</v>
      </c>
    </row>
    <row r="76" spans="1:7" ht="5.0999999999999996" customHeight="1">
      <c r="B76" s="4"/>
      <c r="C76" s="4"/>
      <c r="D76" s="11"/>
      <c r="E76" s="11"/>
      <c r="F76" s="10"/>
      <c r="G76" s="10"/>
    </row>
    <row r="77" spans="1:7" s="14" customFormat="1">
      <c r="A77" s="1"/>
      <c r="B77" s="7" t="s">
        <v>44</v>
      </c>
      <c r="C77" s="21"/>
      <c r="D77" s="8">
        <f>SUM(D78:D81)</f>
        <v>151</v>
      </c>
      <c r="E77" s="8">
        <f>SUM(E78:E81)</f>
        <v>179</v>
      </c>
      <c r="F77" s="8">
        <f>SUM(F78:F81)</f>
        <v>177</v>
      </c>
      <c r="G77" s="8">
        <f>SUM(G78:G81)</f>
        <v>193</v>
      </c>
    </row>
    <row r="78" spans="1:7">
      <c r="B78" s="4"/>
      <c r="C78" s="19" t="s">
        <v>33</v>
      </c>
      <c r="D78" s="11">
        <v>119</v>
      </c>
      <c r="E78" s="11">
        <v>115</v>
      </c>
      <c r="F78" s="10">
        <v>121</v>
      </c>
      <c r="G78" s="10">
        <v>117</v>
      </c>
    </row>
    <row r="79" spans="1:7">
      <c r="B79" s="4"/>
      <c r="C79" s="19" t="s">
        <v>32</v>
      </c>
      <c r="D79" s="11">
        <v>12</v>
      </c>
      <c r="E79" s="11">
        <v>39</v>
      </c>
      <c r="F79" s="10">
        <v>30</v>
      </c>
      <c r="G79" s="10">
        <v>20</v>
      </c>
    </row>
    <row r="80" spans="1:7">
      <c r="B80" s="4"/>
      <c r="C80" s="19" t="s">
        <v>30</v>
      </c>
      <c r="D80" s="11">
        <v>20</v>
      </c>
      <c r="E80" s="11">
        <v>25</v>
      </c>
      <c r="F80" s="10">
        <v>26</v>
      </c>
      <c r="G80" s="10">
        <v>22</v>
      </c>
    </row>
    <row r="81" spans="1:8">
      <c r="B81" s="4"/>
      <c r="C81" s="19" t="s">
        <v>22</v>
      </c>
      <c r="D81" s="39">
        <v>0</v>
      </c>
      <c r="E81" s="39">
        <v>0</v>
      </c>
      <c r="F81" s="39">
        <v>0</v>
      </c>
      <c r="G81" s="10">
        <v>34</v>
      </c>
    </row>
    <row r="82" spans="1:8" ht="5.0999999999999996" customHeight="1">
      <c r="A82" s="15"/>
      <c r="B82" s="4"/>
      <c r="C82" s="4"/>
      <c r="D82" s="11"/>
      <c r="E82" s="11"/>
      <c r="F82" s="10"/>
      <c r="G82" s="10"/>
    </row>
    <row r="83" spans="1:8" s="14" customFormat="1">
      <c r="A83" s="1"/>
      <c r="B83" s="7" t="s">
        <v>45</v>
      </c>
      <c r="C83" s="21"/>
      <c r="D83" s="8">
        <f>SUM(D84:D85)</f>
        <v>59</v>
      </c>
      <c r="E83" s="8">
        <f>SUM(E84:E85)</f>
        <v>36</v>
      </c>
      <c r="F83" s="8">
        <f>SUM(F84:F85)</f>
        <v>27</v>
      </c>
      <c r="G83" s="8">
        <f>SUM(G84:G85)</f>
        <v>85</v>
      </c>
    </row>
    <row r="84" spans="1:8">
      <c r="B84" s="4"/>
      <c r="C84" s="19" t="s">
        <v>27</v>
      </c>
      <c r="D84" s="11">
        <v>38</v>
      </c>
      <c r="E84" s="11">
        <v>17</v>
      </c>
      <c r="F84" s="10">
        <v>13</v>
      </c>
      <c r="G84" s="10">
        <v>54</v>
      </c>
    </row>
    <row r="85" spans="1:8">
      <c r="B85" s="4"/>
      <c r="C85" s="19" t="s">
        <v>43</v>
      </c>
      <c r="D85" s="11">
        <v>21</v>
      </c>
      <c r="E85" s="11">
        <v>19</v>
      </c>
      <c r="F85" s="10">
        <v>14</v>
      </c>
      <c r="G85" s="10">
        <v>31</v>
      </c>
    </row>
    <row r="86" spans="1:8" ht="5.0999999999999996" customHeight="1">
      <c r="B86" s="4"/>
      <c r="C86" s="19"/>
      <c r="D86" s="11"/>
      <c r="E86" s="11"/>
      <c r="F86" s="10"/>
      <c r="G86" s="10"/>
    </row>
    <row r="87" spans="1:8" s="14" customFormat="1">
      <c r="A87" s="1"/>
      <c r="B87" s="7" t="s">
        <v>46</v>
      </c>
      <c r="C87" s="21"/>
      <c r="D87" s="8">
        <f>SUM(D88+D89+D90)</f>
        <v>93</v>
      </c>
      <c r="E87" s="8">
        <f>SUM(E88+E89+E90)</f>
        <v>80</v>
      </c>
      <c r="F87" s="8">
        <f>SUM(F88+F89+F90)</f>
        <v>68</v>
      </c>
      <c r="G87" s="8">
        <f>SUM(G88+G89+G90)</f>
        <v>214</v>
      </c>
    </row>
    <row r="88" spans="1:8">
      <c r="A88" s="15"/>
      <c r="B88" s="4"/>
      <c r="C88" s="19" t="s">
        <v>33</v>
      </c>
      <c r="D88" s="11">
        <v>62</v>
      </c>
      <c r="E88" s="11">
        <v>63</v>
      </c>
      <c r="F88" s="10">
        <v>40</v>
      </c>
      <c r="G88" s="10">
        <v>179</v>
      </c>
    </row>
    <row r="89" spans="1:8">
      <c r="B89" s="4"/>
      <c r="C89" s="19" t="s">
        <v>30</v>
      </c>
      <c r="D89" s="11">
        <v>24</v>
      </c>
      <c r="E89" s="11">
        <v>11</v>
      </c>
      <c r="F89" s="10">
        <v>19</v>
      </c>
      <c r="G89" s="10">
        <v>18</v>
      </c>
    </row>
    <row r="90" spans="1:8" ht="15.75">
      <c r="B90" s="4"/>
      <c r="C90" s="19" t="s">
        <v>47</v>
      </c>
      <c r="D90" s="11">
        <v>7</v>
      </c>
      <c r="E90" s="11">
        <v>6</v>
      </c>
      <c r="F90" s="10">
        <v>9</v>
      </c>
      <c r="G90" s="10">
        <v>17</v>
      </c>
    </row>
    <row r="91" spans="1:8" s="1" customFormat="1" ht="5.0999999999999996" customHeight="1" thickBot="1">
      <c r="B91" s="24"/>
      <c r="C91" s="24"/>
      <c r="D91" s="24"/>
      <c r="E91" s="24"/>
      <c r="F91" s="24"/>
      <c r="G91" s="24"/>
      <c r="H91" s="3"/>
    </row>
    <row r="92" spans="1:8" s="1" customFormat="1" ht="5.0999999999999996" customHeight="1">
      <c r="B92" s="25"/>
      <c r="D92" s="26"/>
      <c r="E92" s="3"/>
      <c r="F92" s="3"/>
      <c r="G92" s="3"/>
      <c r="H92" s="3"/>
    </row>
    <row r="93" spans="1:8" ht="31.5" customHeight="1">
      <c r="B93" s="38" t="s">
        <v>48</v>
      </c>
      <c r="C93" s="38"/>
      <c r="D93" s="38"/>
      <c r="E93" s="38"/>
      <c r="F93" s="38"/>
      <c r="G93" s="38"/>
    </row>
    <row r="94" spans="1:8" ht="5.0999999999999996" customHeight="1">
      <c r="B94" s="27"/>
      <c r="C94" s="27"/>
      <c r="D94" s="27"/>
      <c r="E94" s="27"/>
      <c r="F94" s="27"/>
      <c r="G94" s="27"/>
    </row>
    <row r="95" spans="1:8">
      <c r="B95" s="3" t="s">
        <v>49</v>
      </c>
    </row>
    <row r="96" spans="1:8">
      <c r="B96" s="2"/>
    </row>
    <row r="97" spans="2:2">
      <c r="B97" s="2"/>
    </row>
  </sheetData>
  <mergeCells count="3">
    <mergeCell ref="B5:C6"/>
    <mergeCell ref="D5:G5"/>
    <mergeCell ref="B93:G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3.6.2_A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2019-08-19T12:10:35Z</dcterms:created>
  <dcterms:modified xsi:type="dcterms:W3CDTF">2019-08-23T13:30:51Z</dcterms:modified>
</cp:coreProperties>
</file>