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9.5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G44" i="1" l="1"/>
  <c r="H44" i="1" s="1"/>
  <c r="F44" i="1"/>
  <c r="D44" i="1"/>
  <c r="E44" i="1" s="1"/>
  <c r="C44" i="1"/>
  <c r="H43" i="1"/>
  <c r="E43" i="1"/>
  <c r="H42" i="1"/>
  <c r="E42" i="1"/>
  <c r="H41" i="1"/>
  <c r="E41" i="1"/>
  <c r="H40" i="1"/>
  <c r="E40" i="1"/>
  <c r="H39" i="1"/>
  <c r="E39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G9" i="1"/>
  <c r="F9" i="1"/>
  <c r="D9" i="1"/>
  <c r="E9" i="1" s="1"/>
  <c r="C9" i="1"/>
  <c r="E21" i="1" l="1"/>
  <c r="H9" i="1"/>
</calcChain>
</file>

<file path=xl/sharedStrings.xml><?xml version="1.0" encoding="utf-8"?>
<sst xmlns="http://schemas.openxmlformats.org/spreadsheetml/2006/main" count="42" uniqueCount="39">
  <si>
    <t>CUADRO 9.5.3. CAPACIDAD Y OCUPACIÓN DE LAS CENTRALES DE ASUNCIÓN Y CIUDADES PERIFÉRICAS POR AÑO, SEGÚN CENTRALES.</t>
  </si>
  <si>
    <t>PERIODO 2016-2017</t>
  </si>
  <si>
    <t>CENTRALES</t>
  </si>
  <si>
    <t>CAPACIDAD INSTALADA</t>
  </si>
  <si>
    <t>Nº DE ABONADOS</t>
  </si>
  <si>
    <t>% DE OCUPACIÓN</t>
  </si>
  <si>
    <t>TOTAL CAPITAL</t>
  </si>
  <si>
    <t>Centro</t>
  </si>
  <si>
    <t>Ciudad Nueva</t>
  </si>
  <si>
    <t>Barrio Obrero</t>
  </si>
  <si>
    <t>Sajonia</t>
  </si>
  <si>
    <t>San Vicente</t>
  </si>
  <si>
    <t>Santa María</t>
  </si>
  <si>
    <t>Tembetary</t>
  </si>
  <si>
    <t>Trinidad</t>
  </si>
  <si>
    <t>Villa Morra</t>
  </si>
  <si>
    <t>TOTAL CIUDADES PERIFÉRICAS</t>
  </si>
  <si>
    <t>Capiatá</t>
  </si>
  <si>
    <t>Emboscada</t>
  </si>
  <si>
    <t>Fernando de la Mora</t>
  </si>
  <si>
    <t>Lambaré</t>
  </si>
  <si>
    <t>Limpio</t>
  </si>
  <si>
    <t>Luque</t>
  </si>
  <si>
    <t>Mariano Roque Alonso</t>
  </si>
  <si>
    <t>Ñemby</t>
  </si>
  <si>
    <t xml:space="preserve">San Antonio </t>
  </si>
  <si>
    <t>Valle Pucú</t>
  </si>
  <si>
    <t>Villa Elisa</t>
  </si>
  <si>
    <t>Piquete Cué</t>
  </si>
  <si>
    <t>San Lorenzo</t>
  </si>
  <si>
    <t>J. Augusto Saldívar</t>
  </si>
  <si>
    <t xml:space="preserve">Ypané </t>
  </si>
  <si>
    <t>Total Números IP</t>
  </si>
  <si>
    <t>Total Capital</t>
  </si>
  <si>
    <t>Total Ciudades Periféricas</t>
  </si>
  <si>
    <t>Total Ciudades Interior del país</t>
  </si>
  <si>
    <t>Total Líneas Inalámbricas</t>
  </si>
  <si>
    <t>Total General</t>
  </si>
  <si>
    <t xml:space="preserve">FUENTE: Compañía Paraguaya de Comunicaciones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</si>
</sst>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0" fillId="0" borderId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7" fillId="12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7" fillId="16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20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8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32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6" fillId="2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165" fontId="11" fillId="6" borderId="4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7" fillId="47" borderId="19" applyNumberFormat="0" applyAlignment="0" applyProtection="0"/>
    <xf numFmtId="165" fontId="27" fillId="47" borderId="19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165" fontId="13" fillId="7" borderId="7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8" fillId="48" borderId="20" applyNumberFormat="0" applyAlignment="0" applyProtection="0"/>
    <xf numFmtId="165" fontId="28" fillId="48" borderId="20" applyNumberFormat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165" fontId="12" fillId="0" borderId="6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166" fontId="2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165" fontId="17" fillId="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13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7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1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29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165" fontId="9" fillId="5" borderId="4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25" fillId="38" borderId="19" applyNumberFormat="0" applyAlignment="0" applyProtection="0"/>
    <xf numFmtId="165" fontId="25" fillId="38" borderId="19" applyNumberFormat="0" applyAlignment="0" applyProtection="0"/>
    <xf numFmtId="0" fontId="1" fillId="0" borderId="0" applyNumberFormat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Font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ont="0" applyFill="0" applyBorder="0" applyAlignment="0" applyProtection="0"/>
    <xf numFmtId="0" fontId="31" fillId="53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65" fontId="7" fillId="3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0" fillId="0" borderId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ill="0" applyBorder="0" applyAlignment="0" applyProtection="0"/>
    <xf numFmtId="41" fontId="18" fillId="0" borderId="0" applyFont="0" applyFill="0" applyBorder="0" applyAlignment="0" applyProtection="0"/>
    <xf numFmtId="175" fontId="20" fillId="0" borderId="0" applyFill="0" applyBorder="0" applyAlignment="0" applyProtection="0"/>
    <xf numFmtId="176" fontId="20" fillId="0" borderId="0" applyFill="0" applyBorder="0" applyAlignment="0" applyProtection="0"/>
    <xf numFmtId="175" fontId="20" fillId="0" borderId="0" applyFill="0" applyBorder="0" applyAlignment="0" applyProtection="0"/>
    <xf numFmtId="41" fontId="38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4" fontId="20" fillId="0" borderId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20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8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8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41" fillId="0" borderId="0" applyNumberFormat="0" applyBorder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9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0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8" fillId="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37" fontId="40" fillId="0" borderId="0"/>
    <xf numFmtId="0" fontId="20" fillId="0" borderId="0"/>
    <xf numFmtId="0" fontId="23" fillId="0" borderId="0"/>
    <xf numFmtId="37" fontId="40" fillId="0" borderId="0"/>
    <xf numFmtId="0" fontId="20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2" fontId="43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37" fontId="40" fillId="0" borderId="0"/>
    <xf numFmtId="193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3" fillId="0" borderId="0"/>
    <xf numFmtId="0" fontId="2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0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8" fillId="0" borderId="0" applyNumberFormat="0" applyFill="0" applyBorder="0" applyAlignment="0" applyProtection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37" fontId="40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5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0" fillId="55" borderId="22" applyNumberFormat="0" applyFont="0" applyAlignment="0" applyProtection="0"/>
    <xf numFmtId="165" fontId="20" fillId="55" borderId="22" applyNumberFormat="0" applyFont="0" applyAlignment="0" applyProtection="0"/>
    <xf numFmtId="165" fontId="20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0" fontId="23" fillId="55" borderId="22" applyNumberFormat="0" applyFont="0" applyAlignment="0" applyProtection="0"/>
    <xf numFmtId="165" fontId="23" fillId="55" borderId="22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165" fontId="10" fillId="6" borderId="5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49" fillId="47" borderId="23" applyNumberFormat="0" applyAlignment="0" applyProtection="0"/>
    <xf numFmtId="165" fontId="49" fillId="47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165" fontId="3" fillId="0" borderId="1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3" fillId="0" borderId="24" applyNumberFormat="0" applyFill="0" applyAlignment="0" applyProtection="0"/>
    <xf numFmtId="165" fontId="53" fillId="0" borderId="24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165" fontId="4" fillId="0" borderId="2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5" fillId="0" borderId="25" applyNumberFormat="0" applyFill="0" applyAlignment="0" applyProtection="0"/>
    <xf numFmtId="165" fontId="55" fillId="0" borderId="25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165" fontId="5" fillId="0" borderId="3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30" fillId="0" borderId="26" applyNumberFormat="0" applyFill="0" applyAlignment="0" applyProtection="0"/>
    <xf numFmtId="165" fontId="30" fillId="0" borderId="26" applyNumberFormat="0" applyFill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165" fontId="16" fillId="0" borderId="9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56" fillId="0" borderId="27" applyNumberFormat="0" applyFill="0" applyAlignment="0" applyProtection="0"/>
  </cellStyleXfs>
  <cellXfs count="37">
    <xf numFmtId="0" fontId="0" fillId="0" borderId="0" xfId="0"/>
    <xf numFmtId="0" fontId="19" fillId="0" borderId="0" xfId="0" applyFont="1" applyFill="1" applyBorder="1"/>
    <xf numFmtId="0" fontId="18" fillId="0" borderId="0" xfId="1" applyFont="1" applyFill="1" applyBorder="1"/>
    <xf numFmtId="0" fontId="18" fillId="0" borderId="0" xfId="0" applyFont="1" applyFill="1"/>
    <xf numFmtId="0" fontId="18" fillId="0" borderId="0" xfId="1" applyFont="1" applyFill="1" applyBorder="1" applyAlignment="1">
      <alignment horizontal="left" indent="6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 indent="7"/>
    </xf>
    <xf numFmtId="0" fontId="18" fillId="0" borderId="10" xfId="0" applyFont="1" applyFill="1" applyBorder="1"/>
    <xf numFmtId="0" fontId="21" fillId="0" borderId="0" xfId="0" applyFont="1" applyFill="1" applyBorder="1"/>
    <xf numFmtId="3" fontId="22" fillId="0" borderId="0" xfId="1" applyNumberFormat="1" applyFont="1" applyFill="1" applyBorder="1" applyAlignment="1">
      <alignment horizontal="right" indent="1"/>
    </xf>
    <xf numFmtId="4" fontId="22" fillId="0" borderId="0" xfId="1" applyNumberFormat="1" applyFont="1" applyFill="1" applyBorder="1" applyAlignment="1">
      <alignment horizontal="right" indent="2"/>
    </xf>
    <xf numFmtId="3" fontId="18" fillId="0" borderId="0" xfId="1" applyNumberFormat="1" applyFont="1" applyFill="1" applyBorder="1" applyAlignment="1">
      <alignment horizontal="right" indent="1"/>
    </xf>
    <xf numFmtId="3" fontId="22" fillId="0" borderId="0" xfId="1" applyNumberFormat="1" applyFont="1" applyFill="1" applyBorder="1" applyAlignment="1">
      <alignment horizontal="right" indent="2"/>
    </xf>
    <xf numFmtId="3" fontId="18" fillId="0" borderId="0" xfId="0" applyNumberFormat="1" applyFont="1" applyFill="1" applyBorder="1" applyAlignment="1">
      <alignment horizontal="right" indent="1"/>
    </xf>
    <xf numFmtId="4" fontId="18" fillId="0" borderId="0" xfId="1" applyNumberFormat="1" applyFont="1" applyFill="1" applyBorder="1" applyAlignment="1">
      <alignment horizontal="right" indent="2"/>
    </xf>
    <xf numFmtId="3" fontId="18" fillId="0" borderId="0" xfId="1" applyNumberFormat="1" applyFont="1" applyFill="1" applyBorder="1" applyAlignment="1">
      <alignment horizontal="right" indent="2"/>
    </xf>
    <xf numFmtId="0" fontId="22" fillId="0" borderId="0" xfId="0" applyFont="1" applyFill="1"/>
    <xf numFmtId="0" fontId="18" fillId="0" borderId="18" xfId="1" applyFont="1" applyFill="1" applyBorder="1"/>
    <xf numFmtId="3" fontId="18" fillId="0" borderId="18" xfId="1" applyNumberFormat="1" applyFont="1" applyFill="1" applyBorder="1" applyAlignment="1">
      <alignment horizontal="right"/>
    </xf>
    <xf numFmtId="164" fontId="18" fillId="0" borderId="18" xfId="1" applyNumberFormat="1" applyFont="1" applyFill="1" applyBorder="1" applyAlignment="1">
      <alignment horizontal="right"/>
    </xf>
    <xf numFmtId="0" fontId="18" fillId="0" borderId="0" xfId="1" applyFont="1" applyFill="1"/>
    <xf numFmtId="3" fontId="18" fillId="0" borderId="0" xfId="1" applyNumberFormat="1" applyFont="1" applyFill="1" applyAlignment="1">
      <alignment horizontal="right"/>
    </xf>
    <xf numFmtId="0" fontId="19" fillId="0" borderId="0" xfId="0" applyFont="1" applyFill="1"/>
    <xf numFmtId="0" fontId="18" fillId="0" borderId="0" xfId="1" applyFont="1" applyFill="1" applyAlignment="1" applyProtection="1">
      <alignment horizontal="left"/>
    </xf>
    <xf numFmtId="3" fontId="22" fillId="56" borderId="0" xfId="1" applyNumberFormat="1" applyFont="1" applyFill="1" applyBorder="1" applyAlignment="1">
      <alignment horizontal="right" indent="1"/>
    </xf>
    <xf numFmtId="4" fontId="22" fillId="56" borderId="0" xfId="1" applyNumberFormat="1" applyFont="1" applyFill="1" applyBorder="1" applyAlignment="1">
      <alignment horizontal="right" indent="2"/>
    </xf>
    <xf numFmtId="0" fontId="18" fillId="0" borderId="11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22" fillId="56" borderId="0" xfId="1" applyFont="1" applyFill="1" applyBorder="1" applyAlignment="1">
      <alignment horizontal="left" indent="2"/>
    </xf>
    <xf numFmtId="0" fontId="18" fillId="0" borderId="0" xfId="1" applyFont="1" applyFill="1" applyBorder="1" applyAlignment="1">
      <alignment horizontal="left" indent="2"/>
    </xf>
    <xf numFmtId="0" fontId="22" fillId="0" borderId="0" xfId="1" applyFont="1" applyFill="1" applyBorder="1" applyAlignment="1">
      <alignment horizontal="left" indent="2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1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H47"/>
  <sheetViews>
    <sheetView showGridLines="0" tabSelected="1" zoomScale="70" zoomScaleNormal="70" workbookViewId="0">
      <selection activeCell="J23" sqref="J23"/>
    </sheetView>
  </sheetViews>
  <sheetFormatPr baseColWidth="10" defaultRowHeight="15"/>
  <cols>
    <col min="1" max="1" width="3.7109375" style="22" customWidth="1"/>
    <col min="2" max="2" width="44.28515625" style="3" customWidth="1"/>
    <col min="3" max="3" width="12.85546875" style="3" customWidth="1"/>
    <col min="4" max="4" width="12.5703125" style="3" customWidth="1"/>
    <col min="5" max="5" width="13.42578125" style="3" customWidth="1"/>
    <col min="6" max="6" width="14.28515625" style="3" customWidth="1"/>
    <col min="7" max="7" width="13" style="3" customWidth="1"/>
    <col min="8" max="8" width="12.7109375" style="3" customWidth="1"/>
    <col min="9" max="16384" width="11.42578125" style="3"/>
  </cols>
  <sheetData>
    <row r="2" spans="1:8">
      <c r="A2" s="1"/>
      <c r="B2" s="2" t="s">
        <v>0</v>
      </c>
      <c r="C2" s="2"/>
      <c r="D2" s="2"/>
      <c r="E2" s="2"/>
      <c r="F2" s="2"/>
      <c r="G2" s="2"/>
      <c r="H2" s="2"/>
    </row>
    <row r="3" spans="1:8">
      <c r="A3" s="1"/>
      <c r="B3" s="4" t="s">
        <v>1</v>
      </c>
      <c r="C3" s="2"/>
      <c r="D3" s="2"/>
      <c r="E3" s="2"/>
      <c r="F3" s="2"/>
      <c r="G3" s="2"/>
      <c r="H3" s="2"/>
    </row>
    <row r="4" spans="1:8" ht="5.0999999999999996" customHeight="1">
      <c r="A4" s="5"/>
      <c r="B4" s="6"/>
      <c r="C4" s="7"/>
      <c r="D4" s="7"/>
      <c r="E4" s="7"/>
      <c r="F4" s="7"/>
      <c r="G4" s="7"/>
      <c r="H4" s="7"/>
    </row>
    <row r="5" spans="1:8" ht="12.75">
      <c r="A5" s="5"/>
      <c r="B5" s="26" t="s">
        <v>2</v>
      </c>
      <c r="C5" s="29">
        <v>2016</v>
      </c>
      <c r="D5" s="30"/>
      <c r="E5" s="31"/>
      <c r="F5" s="30">
        <v>2017</v>
      </c>
      <c r="G5" s="30"/>
      <c r="H5" s="31"/>
    </row>
    <row r="6" spans="1:8" ht="15" customHeight="1">
      <c r="A6" s="1"/>
      <c r="B6" s="27"/>
      <c r="C6" s="32" t="s">
        <v>3</v>
      </c>
      <c r="D6" s="33" t="s">
        <v>4</v>
      </c>
      <c r="E6" s="33" t="s">
        <v>5</v>
      </c>
      <c r="F6" s="33" t="s">
        <v>3</v>
      </c>
      <c r="G6" s="33" t="s">
        <v>4</v>
      </c>
      <c r="H6" s="33" t="s">
        <v>5</v>
      </c>
    </row>
    <row r="7" spans="1:8" ht="15" customHeight="1">
      <c r="A7" s="1"/>
      <c r="B7" s="28"/>
      <c r="C7" s="32"/>
      <c r="D7" s="33"/>
      <c r="E7" s="33"/>
      <c r="F7" s="33"/>
      <c r="G7" s="33"/>
      <c r="H7" s="33"/>
    </row>
    <row r="8" spans="1:8" ht="5.0999999999999996" customHeight="1">
      <c r="A8" s="1"/>
      <c r="B8" s="6"/>
      <c r="C8" s="5"/>
      <c r="D8" s="5"/>
      <c r="E8" s="5"/>
      <c r="F8" s="8"/>
      <c r="G8" s="8"/>
      <c r="H8" s="8"/>
    </row>
    <row r="9" spans="1:8">
      <c r="A9" s="1"/>
      <c r="B9" s="34" t="s">
        <v>6</v>
      </c>
      <c r="C9" s="24">
        <f>SUM(C11:C19)</f>
        <v>123750</v>
      </c>
      <c r="D9" s="24">
        <f>SUM(D11:D19)</f>
        <v>104256</v>
      </c>
      <c r="E9" s="25">
        <f>+D9/C9*100</f>
        <v>84.24727272727273</v>
      </c>
      <c r="F9" s="24">
        <f>SUM(F11:F19)</f>
        <v>123750</v>
      </c>
      <c r="G9" s="24">
        <f>SUM(G11:G19)</f>
        <v>100106</v>
      </c>
      <c r="H9" s="25">
        <f>+G9/F9*100</f>
        <v>80.893737373737366</v>
      </c>
    </row>
    <row r="10" spans="1:8" ht="5.0999999999999996" customHeight="1">
      <c r="A10" s="1"/>
      <c r="B10" s="35"/>
      <c r="C10" s="11"/>
      <c r="D10" s="11"/>
      <c r="E10" s="12"/>
      <c r="F10" s="11"/>
      <c r="G10" s="11"/>
      <c r="H10" s="12"/>
    </row>
    <row r="11" spans="1:8" ht="14.1" customHeight="1">
      <c r="A11" s="1"/>
      <c r="B11" s="35" t="s">
        <v>7</v>
      </c>
      <c r="C11" s="13">
        <v>19164</v>
      </c>
      <c r="D11" s="11">
        <v>15789</v>
      </c>
      <c r="E11" s="14">
        <f t="shared" ref="E11:E19" si="0">+D11/C11*100</f>
        <v>82.388854101440202</v>
      </c>
      <c r="F11" s="13">
        <v>19164</v>
      </c>
      <c r="G11" s="11">
        <v>14933</v>
      </c>
      <c r="H11" s="14">
        <f t="shared" ref="H11:H19" si="1">+G11/F11*100</f>
        <v>77.922145689835105</v>
      </c>
    </row>
    <row r="12" spans="1:8" ht="14.1" customHeight="1">
      <c r="A12" s="1"/>
      <c r="B12" s="35" t="s">
        <v>8</v>
      </c>
      <c r="C12" s="11">
        <v>24294</v>
      </c>
      <c r="D12" s="11">
        <v>20713</v>
      </c>
      <c r="E12" s="14">
        <f t="shared" si="0"/>
        <v>85.259734913970533</v>
      </c>
      <c r="F12" s="11">
        <v>24294</v>
      </c>
      <c r="G12" s="11">
        <v>20051</v>
      </c>
      <c r="H12" s="14">
        <f t="shared" si="1"/>
        <v>82.534782250761509</v>
      </c>
    </row>
    <row r="13" spans="1:8" ht="14.1" customHeight="1">
      <c r="A13" s="1"/>
      <c r="B13" s="35" t="s">
        <v>9</v>
      </c>
      <c r="C13" s="11">
        <v>6758</v>
      </c>
      <c r="D13" s="11">
        <v>5602</v>
      </c>
      <c r="E13" s="14">
        <f t="shared" si="0"/>
        <v>82.89434744007103</v>
      </c>
      <c r="F13" s="11">
        <v>6758</v>
      </c>
      <c r="G13" s="11">
        <v>5370</v>
      </c>
      <c r="H13" s="14">
        <f t="shared" si="1"/>
        <v>79.461379106244451</v>
      </c>
    </row>
    <row r="14" spans="1:8" ht="14.1" customHeight="1">
      <c r="A14" s="1"/>
      <c r="B14" s="35" t="s">
        <v>10</v>
      </c>
      <c r="C14" s="11">
        <v>8234</v>
      </c>
      <c r="D14" s="11">
        <v>7294</v>
      </c>
      <c r="E14" s="14">
        <f t="shared" si="0"/>
        <v>88.583920330337634</v>
      </c>
      <c r="F14" s="11">
        <v>8234</v>
      </c>
      <c r="G14" s="11">
        <v>6722</v>
      </c>
      <c r="H14" s="14">
        <f t="shared" si="1"/>
        <v>81.63711440369201</v>
      </c>
    </row>
    <row r="15" spans="1:8" ht="14.1" customHeight="1">
      <c r="A15" s="1"/>
      <c r="B15" s="35" t="s">
        <v>11</v>
      </c>
      <c r="C15" s="11">
        <v>10528</v>
      </c>
      <c r="D15" s="11">
        <v>8771</v>
      </c>
      <c r="E15" s="14">
        <f t="shared" si="0"/>
        <v>83.311170212765958</v>
      </c>
      <c r="F15" s="11">
        <v>10528</v>
      </c>
      <c r="G15" s="11">
        <v>8485</v>
      </c>
      <c r="H15" s="14">
        <f t="shared" si="1"/>
        <v>80.594604863221889</v>
      </c>
    </row>
    <row r="16" spans="1:8" ht="14.1" customHeight="1">
      <c r="A16" s="1"/>
      <c r="B16" s="35" t="s">
        <v>12</v>
      </c>
      <c r="C16" s="11">
        <v>9488</v>
      </c>
      <c r="D16" s="11">
        <v>7834</v>
      </c>
      <c r="E16" s="14">
        <f t="shared" si="0"/>
        <v>82.567453625632382</v>
      </c>
      <c r="F16" s="11">
        <v>9488</v>
      </c>
      <c r="G16" s="11">
        <v>7634</v>
      </c>
      <c r="H16" s="14">
        <f t="shared" si="1"/>
        <v>80.459527824620565</v>
      </c>
    </row>
    <row r="17" spans="1:8" ht="14.1" customHeight="1">
      <c r="A17" s="1"/>
      <c r="B17" s="35" t="s">
        <v>13</v>
      </c>
      <c r="C17" s="11">
        <v>10062</v>
      </c>
      <c r="D17" s="11">
        <v>8297</v>
      </c>
      <c r="E17" s="14">
        <f t="shared" si="0"/>
        <v>82.458755714569662</v>
      </c>
      <c r="F17" s="11">
        <v>10062</v>
      </c>
      <c r="G17" s="11">
        <v>8022</v>
      </c>
      <c r="H17" s="14">
        <f t="shared" si="1"/>
        <v>79.725700655933224</v>
      </c>
    </row>
    <row r="18" spans="1:8" ht="14.1" customHeight="1">
      <c r="A18" s="1"/>
      <c r="B18" s="35" t="s">
        <v>14</v>
      </c>
      <c r="C18" s="11">
        <v>13924</v>
      </c>
      <c r="D18" s="11">
        <v>11351</v>
      </c>
      <c r="E18" s="14">
        <f t="shared" si="0"/>
        <v>81.52111462223499</v>
      </c>
      <c r="F18" s="11">
        <v>13924</v>
      </c>
      <c r="G18" s="11">
        <v>10855</v>
      </c>
      <c r="H18" s="14">
        <f t="shared" si="1"/>
        <v>77.958919850617633</v>
      </c>
    </row>
    <row r="19" spans="1:8" ht="14.1" customHeight="1">
      <c r="A19" s="1"/>
      <c r="B19" s="35" t="s">
        <v>15</v>
      </c>
      <c r="C19" s="11">
        <v>21298</v>
      </c>
      <c r="D19" s="11">
        <v>18605</v>
      </c>
      <c r="E19" s="14">
        <f t="shared" si="0"/>
        <v>87.355620246032501</v>
      </c>
      <c r="F19" s="11">
        <v>21298</v>
      </c>
      <c r="G19" s="11">
        <v>18034</v>
      </c>
      <c r="H19" s="14">
        <f t="shared" si="1"/>
        <v>84.674617334961027</v>
      </c>
    </row>
    <row r="20" spans="1:8" ht="5.0999999999999996" customHeight="1">
      <c r="A20" s="1"/>
      <c r="B20" s="35"/>
      <c r="C20" s="11"/>
      <c r="D20" s="11"/>
      <c r="E20" s="15"/>
      <c r="F20" s="11"/>
      <c r="G20" s="11"/>
      <c r="H20" s="15"/>
    </row>
    <row r="21" spans="1:8">
      <c r="A21" s="1"/>
      <c r="B21" s="34" t="s">
        <v>16</v>
      </c>
      <c r="C21" s="24">
        <f>SUM(C23:C37)</f>
        <v>88970</v>
      </c>
      <c r="D21" s="24">
        <f>SUM(D23:D37)</f>
        <v>73739</v>
      </c>
      <c r="E21" s="25">
        <f>+D21/C21*100</f>
        <v>82.880746318983924</v>
      </c>
      <c r="F21" s="24">
        <f>SUM(F23:F37)</f>
        <v>86252</v>
      </c>
      <c r="G21" s="24">
        <f>SUM(G23:G37)</f>
        <v>68676</v>
      </c>
      <c r="H21" s="25">
        <f>+G21/F21*100</f>
        <v>79.622501507211425</v>
      </c>
    </row>
    <row r="22" spans="1:8" ht="5.0999999999999996" customHeight="1">
      <c r="A22" s="1"/>
      <c r="B22" s="35"/>
      <c r="C22" s="11"/>
      <c r="D22" s="11"/>
      <c r="E22" s="12"/>
      <c r="F22" s="11"/>
      <c r="G22" s="11"/>
      <c r="H22" s="12"/>
    </row>
    <row r="23" spans="1:8" ht="14.1" customHeight="1">
      <c r="A23" s="1"/>
      <c r="B23" s="35" t="s">
        <v>17</v>
      </c>
      <c r="C23" s="11">
        <v>5318</v>
      </c>
      <c r="D23" s="11">
        <v>4279</v>
      </c>
      <c r="E23" s="14">
        <f t="shared" ref="E23:E37" si="2">+D23/C23*100</f>
        <v>80.462579917262133</v>
      </c>
      <c r="F23" s="11">
        <v>5318</v>
      </c>
      <c r="G23" s="11">
        <v>4035</v>
      </c>
      <c r="H23" s="14">
        <f t="shared" ref="H23:H37" si="3">+G23/F23*100</f>
        <v>75.874388867995492</v>
      </c>
    </row>
    <row r="24" spans="1:8" ht="14.1" customHeight="1">
      <c r="A24" s="1"/>
      <c r="B24" s="35" t="s">
        <v>18</v>
      </c>
      <c r="C24" s="11">
        <v>386</v>
      </c>
      <c r="D24" s="11">
        <v>307</v>
      </c>
      <c r="E24" s="14">
        <f t="shared" si="2"/>
        <v>79.533678756476689</v>
      </c>
      <c r="F24" s="11">
        <v>386</v>
      </c>
      <c r="G24" s="11">
        <v>298</v>
      </c>
      <c r="H24" s="14">
        <f t="shared" si="3"/>
        <v>77.202072538860094</v>
      </c>
    </row>
    <row r="25" spans="1:8" ht="14.1" customHeight="1">
      <c r="A25" s="1"/>
      <c r="B25" s="35" t="s">
        <v>19</v>
      </c>
      <c r="C25" s="11">
        <v>22096</v>
      </c>
      <c r="D25" s="11">
        <v>18844</v>
      </c>
      <c r="E25" s="14">
        <f t="shared" si="2"/>
        <v>85.282404055032586</v>
      </c>
      <c r="F25" s="11">
        <v>22096</v>
      </c>
      <c r="G25" s="11">
        <v>17834</v>
      </c>
      <c r="H25" s="14">
        <f t="shared" si="3"/>
        <v>80.711440984793626</v>
      </c>
    </row>
    <row r="26" spans="1:8" ht="14.1" customHeight="1">
      <c r="A26" s="1"/>
      <c r="B26" s="35" t="s">
        <v>20</v>
      </c>
      <c r="C26" s="11">
        <v>9058</v>
      </c>
      <c r="D26" s="11">
        <v>7878</v>
      </c>
      <c r="E26" s="14">
        <f t="shared" si="2"/>
        <v>86.972841686906605</v>
      </c>
      <c r="F26" s="11">
        <v>9058</v>
      </c>
      <c r="G26" s="11">
        <v>7546</v>
      </c>
      <c r="H26" s="14">
        <f t="shared" si="3"/>
        <v>83.307573415765063</v>
      </c>
    </row>
    <row r="27" spans="1:8" ht="14.1" customHeight="1">
      <c r="A27" s="1"/>
      <c r="B27" s="35" t="s">
        <v>21</v>
      </c>
      <c r="C27" s="11">
        <v>1610</v>
      </c>
      <c r="D27" s="11">
        <v>1422</v>
      </c>
      <c r="E27" s="14">
        <f t="shared" si="2"/>
        <v>88.322981366459629</v>
      </c>
      <c r="F27" s="11">
        <v>1610</v>
      </c>
      <c r="G27" s="11">
        <v>1360</v>
      </c>
      <c r="H27" s="14">
        <f t="shared" si="3"/>
        <v>84.472049689440993</v>
      </c>
    </row>
    <row r="28" spans="1:8" ht="14.1" customHeight="1">
      <c r="A28" s="1"/>
      <c r="B28" s="35" t="s">
        <v>22</v>
      </c>
      <c r="C28" s="11">
        <v>11564</v>
      </c>
      <c r="D28" s="11">
        <v>10211</v>
      </c>
      <c r="E28" s="14">
        <f t="shared" si="2"/>
        <v>88.299896229678311</v>
      </c>
      <c r="F28" s="11">
        <v>11564</v>
      </c>
      <c r="G28" s="11">
        <v>9859</v>
      </c>
      <c r="H28" s="14">
        <f t="shared" si="3"/>
        <v>85.255966793497066</v>
      </c>
    </row>
    <row r="29" spans="1:8" ht="14.1" customHeight="1">
      <c r="A29" s="1"/>
      <c r="B29" s="35" t="s">
        <v>23</v>
      </c>
      <c r="C29" s="11">
        <v>6370</v>
      </c>
      <c r="D29" s="11">
        <v>5373</v>
      </c>
      <c r="E29" s="14">
        <f t="shared" si="2"/>
        <v>84.348508634222924</v>
      </c>
      <c r="F29" s="11">
        <v>6370</v>
      </c>
      <c r="G29" s="11">
        <v>5186</v>
      </c>
      <c r="H29" s="14">
        <f t="shared" si="3"/>
        <v>81.412872841444269</v>
      </c>
    </row>
    <row r="30" spans="1:8" ht="14.1" customHeight="1">
      <c r="A30" s="1"/>
      <c r="B30" s="35" t="s">
        <v>24</v>
      </c>
      <c r="C30" s="11">
        <v>5454</v>
      </c>
      <c r="D30" s="11">
        <v>4350</v>
      </c>
      <c r="E30" s="14">
        <f t="shared" si="2"/>
        <v>79.757975797579761</v>
      </c>
      <c r="F30" s="11">
        <v>5454</v>
      </c>
      <c r="G30" s="11">
        <v>4062</v>
      </c>
      <c r="H30" s="14">
        <f t="shared" si="3"/>
        <v>74.477447744774466</v>
      </c>
    </row>
    <row r="31" spans="1:8" ht="14.1" customHeight="1">
      <c r="A31" s="1"/>
      <c r="B31" s="35" t="s">
        <v>25</v>
      </c>
      <c r="C31" s="11">
        <v>1920</v>
      </c>
      <c r="D31" s="11">
        <v>1264</v>
      </c>
      <c r="E31" s="14">
        <f t="shared" si="2"/>
        <v>65.833333333333329</v>
      </c>
      <c r="F31" s="11">
        <v>1920</v>
      </c>
      <c r="G31" s="11">
        <v>1374</v>
      </c>
      <c r="H31" s="14">
        <f t="shared" si="3"/>
        <v>71.5625</v>
      </c>
    </row>
    <row r="32" spans="1:8" ht="14.1" customHeight="1">
      <c r="A32" s="1"/>
      <c r="B32" s="35" t="s">
        <v>26</v>
      </c>
      <c r="C32" s="11">
        <v>512</v>
      </c>
      <c r="D32" s="11">
        <v>352</v>
      </c>
      <c r="E32" s="14">
        <f t="shared" si="2"/>
        <v>68.75</v>
      </c>
      <c r="F32" s="11">
        <v>512</v>
      </c>
      <c r="G32" s="11">
        <v>355</v>
      </c>
      <c r="H32" s="14">
        <f t="shared" si="3"/>
        <v>69.3359375</v>
      </c>
    </row>
    <row r="33" spans="1:8" ht="14.1" customHeight="1">
      <c r="A33" s="1"/>
      <c r="B33" s="35" t="s">
        <v>27</v>
      </c>
      <c r="C33" s="11">
        <v>6444</v>
      </c>
      <c r="D33" s="11">
        <v>5439</v>
      </c>
      <c r="E33" s="14">
        <f t="shared" si="2"/>
        <v>84.404096834264436</v>
      </c>
      <c r="F33" s="11">
        <v>6444</v>
      </c>
      <c r="G33" s="11">
        <v>5156</v>
      </c>
      <c r="H33" s="14">
        <f t="shared" si="3"/>
        <v>80.012414649286157</v>
      </c>
    </row>
    <row r="34" spans="1:8" ht="14.1" customHeight="1">
      <c r="A34" s="1"/>
      <c r="B34" s="35" t="s">
        <v>28</v>
      </c>
      <c r="C34" s="11">
        <v>334</v>
      </c>
      <c r="D34" s="11">
        <v>221</v>
      </c>
      <c r="E34" s="14">
        <f t="shared" si="2"/>
        <v>66.167664670658695</v>
      </c>
      <c r="F34" s="11">
        <v>334</v>
      </c>
      <c r="G34" s="11">
        <v>219</v>
      </c>
      <c r="H34" s="14">
        <f t="shared" si="3"/>
        <v>65.568862275449106</v>
      </c>
    </row>
    <row r="35" spans="1:8" ht="14.1" customHeight="1">
      <c r="A35" s="1"/>
      <c r="B35" s="35" t="s">
        <v>29</v>
      </c>
      <c r="C35" s="11">
        <v>15680</v>
      </c>
      <c r="D35" s="11">
        <v>12675</v>
      </c>
      <c r="E35" s="14">
        <f t="shared" si="2"/>
        <v>80.835459183673478</v>
      </c>
      <c r="F35" s="11">
        <v>12962</v>
      </c>
      <c r="G35" s="11">
        <v>10227</v>
      </c>
      <c r="H35" s="14">
        <f t="shared" si="3"/>
        <v>78.899861132541275</v>
      </c>
    </row>
    <row r="36" spans="1:8" ht="14.1" customHeight="1">
      <c r="A36" s="1"/>
      <c r="B36" s="35" t="s">
        <v>30</v>
      </c>
      <c r="C36" s="11">
        <v>560</v>
      </c>
      <c r="D36" s="11">
        <v>329</v>
      </c>
      <c r="E36" s="14">
        <f t="shared" si="2"/>
        <v>58.75</v>
      </c>
      <c r="F36" s="11">
        <v>560</v>
      </c>
      <c r="G36" s="11">
        <v>316</v>
      </c>
      <c r="H36" s="14">
        <f t="shared" si="3"/>
        <v>56.428571428571431</v>
      </c>
    </row>
    <row r="37" spans="1:8" ht="14.1" customHeight="1">
      <c r="A37" s="1"/>
      <c r="B37" s="35" t="s">
        <v>31</v>
      </c>
      <c r="C37" s="11">
        <v>1664</v>
      </c>
      <c r="D37" s="11">
        <v>795</v>
      </c>
      <c r="E37" s="14">
        <f t="shared" si="2"/>
        <v>47.776442307692307</v>
      </c>
      <c r="F37" s="11">
        <v>1664</v>
      </c>
      <c r="G37" s="11">
        <v>849</v>
      </c>
      <c r="H37" s="14">
        <f t="shared" si="3"/>
        <v>51.021634615384613</v>
      </c>
    </row>
    <row r="38" spans="1:8" ht="5.0999999999999996" customHeight="1">
      <c r="A38" s="1"/>
      <c r="B38" s="35"/>
      <c r="C38" s="11"/>
      <c r="D38" s="11"/>
      <c r="E38" s="15"/>
      <c r="F38" s="11"/>
      <c r="G38" s="11"/>
      <c r="H38" s="15"/>
    </row>
    <row r="39" spans="1:8" ht="14.1" customHeight="1">
      <c r="A39" s="1"/>
      <c r="B39" s="35" t="s">
        <v>32</v>
      </c>
      <c r="C39" s="11">
        <v>40960</v>
      </c>
      <c r="D39" s="11">
        <v>4774</v>
      </c>
      <c r="E39" s="14">
        <f t="shared" ref="E39:E44" si="4">+D39/C39*100</f>
        <v>11.6552734375</v>
      </c>
      <c r="F39" s="11">
        <v>40960</v>
      </c>
      <c r="G39" s="11">
        <v>3987</v>
      </c>
      <c r="H39" s="14">
        <f t="shared" ref="H39:H44" si="5">+G39/F39*100</f>
        <v>9.73388671875</v>
      </c>
    </row>
    <row r="40" spans="1:8" ht="14.1" customHeight="1">
      <c r="A40" s="1"/>
      <c r="B40" s="35" t="s">
        <v>33</v>
      </c>
      <c r="C40" s="11">
        <v>123750</v>
      </c>
      <c r="D40" s="11">
        <v>104256</v>
      </c>
      <c r="E40" s="14">
        <f t="shared" si="4"/>
        <v>84.24727272727273</v>
      </c>
      <c r="F40" s="11">
        <v>123750</v>
      </c>
      <c r="G40" s="11">
        <v>100106</v>
      </c>
      <c r="H40" s="14">
        <f t="shared" si="5"/>
        <v>80.893737373737366</v>
      </c>
    </row>
    <row r="41" spans="1:8" ht="14.1" customHeight="1">
      <c r="A41" s="1"/>
      <c r="B41" s="35" t="s">
        <v>34</v>
      </c>
      <c r="C41" s="11">
        <v>88970</v>
      </c>
      <c r="D41" s="11">
        <v>73739</v>
      </c>
      <c r="E41" s="14">
        <f t="shared" si="4"/>
        <v>82.880746318983924</v>
      </c>
      <c r="F41" s="11">
        <v>86252</v>
      </c>
      <c r="G41" s="11">
        <v>68676</v>
      </c>
      <c r="H41" s="14">
        <f t="shared" si="5"/>
        <v>79.622501507211425</v>
      </c>
    </row>
    <row r="42" spans="1:8" ht="14.1" customHeight="1">
      <c r="A42" s="1"/>
      <c r="B42" s="35" t="s">
        <v>35</v>
      </c>
      <c r="C42" s="11">
        <v>178702</v>
      </c>
      <c r="D42" s="11">
        <v>131961</v>
      </c>
      <c r="E42" s="14">
        <f t="shared" si="4"/>
        <v>73.844165146444922</v>
      </c>
      <c r="F42" s="11">
        <v>178702</v>
      </c>
      <c r="G42" s="11">
        <v>128346</v>
      </c>
      <c r="H42" s="14">
        <f t="shared" si="5"/>
        <v>71.821244306163337</v>
      </c>
    </row>
    <row r="43" spans="1:8" ht="14.1" customHeight="1">
      <c r="A43" s="1"/>
      <c r="B43" s="35" t="s">
        <v>36</v>
      </c>
      <c r="C43" s="11">
        <v>32455</v>
      </c>
      <c r="D43" s="11">
        <v>16115</v>
      </c>
      <c r="E43" s="14">
        <f t="shared" si="4"/>
        <v>49.653366199352952</v>
      </c>
      <c r="F43" s="11">
        <v>33589</v>
      </c>
      <c r="G43" s="11">
        <v>16290</v>
      </c>
      <c r="H43" s="14">
        <f t="shared" si="5"/>
        <v>48.498020185179676</v>
      </c>
    </row>
    <row r="44" spans="1:8" s="16" customFormat="1" ht="14.1" customHeight="1">
      <c r="A44" s="1"/>
      <c r="B44" s="36" t="s">
        <v>37</v>
      </c>
      <c r="C44" s="9">
        <f>SUM(C39:C43)</f>
        <v>464837</v>
      </c>
      <c r="D44" s="9">
        <f>SUM(D39:D43)</f>
        <v>330845</v>
      </c>
      <c r="E44" s="10">
        <f t="shared" si="4"/>
        <v>71.174411675490546</v>
      </c>
      <c r="F44" s="9">
        <f>SUM(F39:F43)</f>
        <v>463253</v>
      </c>
      <c r="G44" s="9">
        <f>SUM(G39:G43)</f>
        <v>317405</v>
      </c>
      <c r="H44" s="10">
        <f t="shared" si="5"/>
        <v>68.5165557481549</v>
      </c>
    </row>
    <row r="45" spans="1:8" ht="5.0999999999999996" customHeight="1" thickBot="1">
      <c r="A45" s="1"/>
      <c r="B45" s="17"/>
      <c r="C45" s="18"/>
      <c r="D45" s="18"/>
      <c r="E45" s="19"/>
      <c r="F45" s="18"/>
      <c r="G45" s="18"/>
      <c r="H45" s="18"/>
    </row>
    <row r="46" spans="1:8" ht="5.0999999999999996" customHeight="1">
      <c r="A46" s="1"/>
      <c r="B46" s="20"/>
      <c r="C46" s="21"/>
      <c r="D46" s="21"/>
      <c r="E46" s="21"/>
      <c r="F46" s="21"/>
      <c r="G46" s="21"/>
      <c r="H46" s="21"/>
    </row>
    <row r="47" spans="1:8">
      <c r="B47" s="23" t="s">
        <v>38</v>
      </c>
      <c r="C47" s="21"/>
      <c r="D47" s="21"/>
      <c r="E47" s="21"/>
      <c r="F47" s="21"/>
      <c r="G47" s="21"/>
      <c r="H47" s="21"/>
    </row>
  </sheetData>
  <mergeCells count="9">
    <mergeCell ref="B5:B7"/>
    <mergeCell ref="C5:E5"/>
    <mergeCell ref="F5:H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r:id="rId1"/>
  <ignoredErrors>
    <ignoredError sqref="E44 E9 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9.5.3_A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2019-08-19T16:05:35Z</dcterms:created>
  <dcterms:modified xsi:type="dcterms:W3CDTF">2019-08-22T15:07:01Z</dcterms:modified>
</cp:coreProperties>
</file>