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1.1_A" sheetId="1" r:id="rId1"/>
    <sheet name="Gráf-02.1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'Gráf-02.1.1_A'!#REF!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1" i="2" l="1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21" i="2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E8" i="1"/>
  <c r="D8" i="1"/>
  <c r="C8" i="1" s="1"/>
</calcChain>
</file>

<file path=xl/sharedStrings.xml><?xml version="1.0" encoding="utf-8"?>
<sst xmlns="http://schemas.openxmlformats.org/spreadsheetml/2006/main" count="47" uniqueCount="29">
  <si>
    <t>DEPARTAMENTO</t>
  </si>
  <si>
    <t>POBLACIÓN</t>
  </si>
  <si>
    <t>AMBOS SEXOS</t>
  </si>
  <si>
    <t>HOMBRES</t>
  </si>
  <si>
    <t>MUJERES</t>
  </si>
  <si>
    <t>TOTAL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</si>
  <si>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</si>
  <si>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</si>
  <si>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</si>
  <si>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</si>
  <si>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</si>
  <si>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</si>
  <si>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</si>
  <si>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</si>
  <si>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</si>
  <si>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</si>
  <si>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</si>
  <si>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</si>
  <si>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</si>
  <si>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</si>
  <si>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</si>
  <si>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</si>
  <si>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</si>
  <si>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</si>
  <si>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(Div 1000)</t>
  </si>
  <si>
    <t>Total 2017</t>
  </si>
  <si>
    <t xml:space="preserve">CUADRO 2.1.1. PROYECCIÓN DE LA POBLACIÓN TOTAL DEL PAÍS POR SEXO, SEGÚN </t>
  </si>
  <si>
    <t>DEPARTAMENTO. AÑO 2017</t>
  </si>
  <si>
    <t>FUENTE: Proyección de la Población Nacional, Áreas Urbana y Rural por Sexo y Edad, 2000-2025                                Revisión 2015. Dirección General de Estadística, Encuestas y Censos.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</si>
</sst>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#,##0.0"/>
    <numFmt numFmtId="196" formatCode="#,##0.0;[Red]#,##0.0"/>
    <numFmt numFmtId="197" formatCode="#,##0;[Red]#,##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color theme="3" tint="0.39997558519241921"/>
      <name val="Times New Roman"/>
      <family val="1"/>
    </font>
    <font>
      <b/>
      <sz val="10"/>
      <color theme="3" tint="0.3999755851924192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mbria"/>
      <family val="1"/>
      <scheme val="major"/>
    </font>
    <font>
      <b/>
      <sz val="12"/>
      <color rgb="FFFF000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7" fillId="12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7" fillId="16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20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8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32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6" fillId="2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166" fontId="11" fillId="6" borderId="4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8" fillId="47" borderId="12" applyNumberFormat="0" applyAlignment="0" applyProtection="0"/>
    <xf numFmtId="166" fontId="28" fillId="47" borderId="12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166" fontId="13" fillId="7" borderId="7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29" fillId="48" borderId="13" applyNumberFormat="0" applyAlignment="0" applyProtection="0"/>
    <xf numFmtId="166" fontId="29" fillId="48" borderId="13" applyNumberFormat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166" fontId="12" fillId="0" borderId="6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0" fontId="30" fillId="0" borderId="14" applyNumberFormat="0" applyFill="0" applyAlignment="0" applyProtection="0"/>
    <xf numFmtId="166" fontId="30" fillId="0" borderId="14" applyNumberFormat="0" applyFill="0" applyAlignment="0" applyProtection="0"/>
    <xf numFmtId="167" fontId="2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166" fontId="17" fillId="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13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7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1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29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166" fontId="9" fillId="5" borderId="4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26" fillId="38" borderId="12" applyNumberFormat="0" applyAlignment="0" applyProtection="0"/>
    <xf numFmtId="166" fontId="26" fillId="38" borderId="12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2" fillId="53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66" fontId="7" fillId="3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0" fillId="0" borderId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5" fontId="20" fillId="0" borderId="0" applyFill="0" applyBorder="0" applyAlignment="0" applyProtection="0"/>
    <xf numFmtId="43" fontId="18" fillId="0" borderId="0" applyFont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1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81" fontId="20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0" fillId="0" borderId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0" fontId="41" fillId="0" borderId="0" applyNumberFormat="0" applyBorder="0" applyProtection="0"/>
    <xf numFmtId="18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9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0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166" fontId="8" fillId="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24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0" fontId="20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37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6" fontId="24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21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8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21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37" fontId="21" fillId="0" borderId="0"/>
    <xf numFmtId="166" fontId="24" fillId="0" borderId="0"/>
    <xf numFmtId="0" fontId="1" fillId="0" borderId="0"/>
    <xf numFmtId="0" fontId="24" fillId="0" borderId="0"/>
    <xf numFmtId="37" fontId="21" fillId="0" borderId="0"/>
    <xf numFmtId="0" fontId="24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21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0" fontId="4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37" fontId="21" fillId="0" borderId="0"/>
    <xf numFmtId="0" fontId="20" fillId="0" borderId="0"/>
    <xf numFmtId="0" fontId="24" fillId="0" borderId="0"/>
    <xf numFmtId="37" fontId="21" fillId="0" borderId="0"/>
    <xf numFmtId="0" fontId="20" fillId="0" borderId="0"/>
    <xf numFmtId="37" fontId="2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21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43" fillId="0" borderId="0"/>
    <xf numFmtId="37" fontId="21" fillId="0" borderId="0"/>
    <xf numFmtId="0" fontId="1" fillId="0" borderId="0"/>
    <xf numFmtId="193" fontId="43" fillId="0" borderId="0"/>
    <xf numFmtId="37" fontId="21" fillId="0" borderId="0"/>
    <xf numFmtId="194" fontId="43" fillId="0" borderId="0"/>
    <xf numFmtId="193" fontId="43" fillId="0" borderId="0"/>
    <xf numFmtId="37" fontId="21" fillId="0" borderId="0"/>
    <xf numFmtId="194" fontId="43" fillId="0" borderId="0"/>
    <xf numFmtId="193" fontId="43" fillId="0" borderId="0"/>
    <xf numFmtId="37" fontId="21" fillId="0" borderId="0"/>
    <xf numFmtId="194" fontId="43" fillId="0" borderId="0"/>
    <xf numFmtId="37" fontId="21" fillId="0" borderId="0"/>
    <xf numFmtId="194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4" fillId="0" borderId="0"/>
    <xf numFmtId="0" fontId="20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3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3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2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6" fontId="24" fillId="0" borderId="0"/>
    <xf numFmtId="0" fontId="18" fillId="0" borderId="0" applyNumberFormat="0" applyFill="0" applyBorder="0" applyAlignment="0" applyProtection="0"/>
    <xf numFmtId="193" fontId="43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193" fontId="43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94" fontId="43" fillId="0" borderId="0"/>
    <xf numFmtId="193" fontId="43" fillId="0" borderId="0"/>
    <xf numFmtId="37" fontId="2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44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37" fontId="21" fillId="0" borderId="0"/>
    <xf numFmtId="0" fontId="20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8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6" fontId="24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6" fontId="24" fillId="0" borderId="0"/>
    <xf numFmtId="0" fontId="24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0" fontId="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8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0" fontId="33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37" fontId="21" fillId="0" borderId="0"/>
    <xf numFmtId="0" fontId="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2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0" fillId="55" borderId="15" applyNumberFormat="0" applyFont="0" applyAlignment="0" applyProtection="0"/>
    <xf numFmtId="166" fontId="20" fillId="55" borderId="15" applyNumberFormat="0" applyFont="0" applyAlignment="0" applyProtection="0"/>
    <xf numFmtId="166" fontId="20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0" fontId="24" fillId="55" borderId="15" applyNumberFormat="0" applyFont="0" applyAlignment="0" applyProtection="0"/>
    <xf numFmtId="166" fontId="24" fillId="55" borderId="15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166" fontId="10" fillId="6" borderId="5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49" fillId="47" borderId="16" applyNumberFormat="0" applyAlignment="0" applyProtection="0"/>
    <xf numFmtId="166" fontId="49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166" fontId="3" fillId="0" borderId="1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3" fillId="0" borderId="17" applyNumberFormat="0" applyFill="0" applyAlignment="0" applyProtection="0"/>
    <xf numFmtId="166" fontId="53" fillId="0" borderId="17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166" fontId="4" fillId="0" borderId="2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5" fillId="0" borderId="18" applyNumberFormat="0" applyFill="0" applyAlignment="0" applyProtection="0"/>
    <xf numFmtId="166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166" fontId="5" fillId="0" borderId="3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166" fontId="16" fillId="0" borderId="9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</cellStyleXfs>
  <cellXfs count="48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 indent="7"/>
    </xf>
    <xf numFmtId="0" fontId="18" fillId="0" borderId="0" xfId="0" applyFont="1" applyFill="1" applyAlignment="1">
      <alignment horizontal="left" indent="7"/>
    </xf>
    <xf numFmtId="0" fontId="18" fillId="0" borderId="0" xfId="0" applyFont="1" applyFill="1" applyAlignment="1">
      <alignment vertical="center"/>
    </xf>
    <xf numFmtId="164" fontId="18" fillId="0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right" indent="4"/>
    </xf>
    <xf numFmtId="3" fontId="18" fillId="0" borderId="0" xfId="2" applyNumberFormat="1" applyFont="1" applyFill="1" applyBorder="1" applyAlignment="1">
      <alignment horizontal="right" indent="2"/>
    </xf>
    <xf numFmtId="165" fontId="18" fillId="0" borderId="0" xfId="1" applyNumberFormat="1" applyFont="1" applyFill="1"/>
    <xf numFmtId="3" fontId="18" fillId="0" borderId="0" xfId="3" applyNumberFormat="1" applyFont="1" applyFill="1" applyBorder="1" applyAlignment="1">
      <alignment horizontal="right" indent="2"/>
    </xf>
    <xf numFmtId="3" fontId="18" fillId="0" borderId="0" xfId="3" applyNumberFormat="1" applyFont="1" applyFill="1" applyAlignment="1">
      <alignment horizontal="right" indent="2"/>
    </xf>
    <xf numFmtId="165" fontId="18" fillId="0" borderId="0" xfId="1" applyNumberFormat="1" applyFont="1" applyFill="1" applyBorder="1"/>
    <xf numFmtId="0" fontId="18" fillId="0" borderId="11" xfId="0" applyFont="1" applyFill="1" applyBorder="1"/>
    <xf numFmtId="37" fontId="18" fillId="0" borderId="11" xfId="0" applyNumberFormat="1" applyFont="1" applyFill="1" applyBorder="1" applyProtection="1"/>
    <xf numFmtId="0" fontId="19" fillId="0" borderId="0" xfId="0" applyFont="1" applyFill="1"/>
    <xf numFmtId="0" fontId="18" fillId="0" borderId="0" xfId="4" applyFont="1" applyFill="1"/>
    <xf numFmtId="37" fontId="18" fillId="0" borderId="0" xfId="0" applyNumberFormat="1" applyFont="1" applyFill="1" applyProtection="1"/>
    <xf numFmtId="0" fontId="22" fillId="0" borderId="0" xfId="0" applyFont="1" applyFill="1"/>
    <xf numFmtId="0" fontId="23" fillId="0" borderId="0" xfId="0" applyFont="1" applyFill="1"/>
    <xf numFmtId="0" fontId="57" fillId="0" borderId="0" xfId="4" applyFont="1" applyFill="1" applyAlignment="1">
      <alignment horizontal="center"/>
    </xf>
    <xf numFmtId="0" fontId="58" fillId="0" borderId="0" xfId="4" applyFont="1" applyFill="1"/>
    <xf numFmtId="195" fontId="58" fillId="0" borderId="0" xfId="4" applyNumberFormat="1" applyFont="1" applyFill="1"/>
    <xf numFmtId="196" fontId="58" fillId="0" borderId="0" xfId="4" applyNumberFormat="1" applyFont="1" applyFill="1"/>
    <xf numFmtId="3" fontId="58" fillId="0" borderId="0" xfId="4" applyNumberFormat="1" applyFont="1" applyFill="1"/>
    <xf numFmtId="3" fontId="58" fillId="0" borderId="0" xfId="4" applyNumberFormat="1" applyFont="1" applyFill="1" applyAlignment="1" applyProtection="1">
      <alignment horizontal="right"/>
    </xf>
    <xf numFmtId="0" fontId="59" fillId="0" borderId="0" xfId="4" applyFont="1" applyFill="1"/>
    <xf numFmtId="195" fontId="59" fillId="0" borderId="0" xfId="4" applyNumberFormat="1" applyFont="1" applyFill="1"/>
    <xf numFmtId="196" fontId="59" fillId="0" borderId="0" xfId="4" applyNumberFormat="1" applyFont="1" applyFill="1"/>
    <xf numFmtId="0" fontId="61" fillId="0" borderId="0" xfId="4" applyFont="1" applyFill="1"/>
    <xf numFmtId="3" fontId="59" fillId="0" borderId="0" xfId="4" applyNumberFormat="1" applyFont="1" applyFill="1"/>
    <xf numFmtId="197" fontId="59" fillId="0" borderId="0" xfId="4" applyNumberFormat="1" applyFont="1" applyFill="1"/>
    <xf numFmtId="0" fontId="62" fillId="0" borderId="0" xfId="4" applyFont="1" applyFill="1" applyAlignment="1">
      <alignment horizontal="left"/>
    </xf>
    <xf numFmtId="0" fontId="62" fillId="0" borderId="0" xfId="4" applyFont="1" applyFill="1"/>
    <xf numFmtId="0" fontId="59" fillId="0" borderId="0" xfId="4" applyFont="1" applyFill="1" applyAlignment="1" applyProtection="1">
      <alignment horizontal="left"/>
    </xf>
    <xf numFmtId="0" fontId="60" fillId="0" borderId="0" xfId="4" applyFont="1" applyFill="1"/>
    <xf numFmtId="0" fontId="59" fillId="0" borderId="0" xfId="0" applyFont="1" applyFill="1" applyAlignment="1" applyProtection="1">
      <alignment horizontal="left"/>
    </xf>
    <xf numFmtId="1" fontId="59" fillId="0" borderId="0" xfId="4" applyNumberFormat="1" applyFont="1" applyFill="1"/>
    <xf numFmtId="196" fontId="59" fillId="0" borderId="0" xfId="6786" applyNumberFormat="1" applyFont="1" applyFill="1"/>
    <xf numFmtId="0" fontId="19" fillId="56" borderId="0" xfId="0" applyFont="1" applyFill="1" applyAlignment="1" applyProtection="1">
      <alignment horizontal="left" indent="7"/>
    </xf>
    <xf numFmtId="3" fontId="19" fillId="56" borderId="0" xfId="0" applyNumberFormat="1" applyFont="1" applyFill="1" applyAlignment="1" applyProtection="1">
      <alignment horizontal="center"/>
    </xf>
    <xf numFmtId="3" fontId="19" fillId="56" borderId="0" xfId="2" applyNumberFormat="1" applyFont="1" applyFill="1" applyBorder="1" applyAlignment="1">
      <alignment horizontal="right" indent="2"/>
    </xf>
    <xf numFmtId="0" fontId="18" fillId="0" borderId="10" xfId="0" applyFont="1" applyFill="1" applyBorder="1" applyAlignment="1" applyProtection="1">
      <alignment horizontal="left" vertical="center" indent="7"/>
    </xf>
    <xf numFmtId="0" fontId="18" fillId="0" borderId="10" xfId="0" applyFont="1" applyFill="1" applyBorder="1" applyAlignment="1">
      <alignment horizontal="left" vertical="center" indent="7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 applyProtection="1">
      <alignment horizontal="left" wrapText="1"/>
    </xf>
  </cellXfs>
  <cellStyles count="42767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4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300" b="0" i="0" u="none" strike="noStrike" baseline="0">
                <a:solidFill>
                  <a:srgbClr val="000000"/>
                </a:solidFill>
                <a:latin typeface="Arial" pitchFamily="34" charset="0"/>
                <a:ea typeface="Tahoma"/>
                <a:cs typeface="Arial" pitchFamily="34" charset="0"/>
              </a:rPr>
              <a:t>PROYECCIÓN DE LA POBLACIÓN (en miles)</a:t>
            </a:r>
          </a:p>
          <a:p>
            <a:pPr>
              <a:defRPr sz="19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300" b="0" i="0" u="none" strike="noStrike" baseline="0">
                <a:solidFill>
                  <a:srgbClr val="000000"/>
                </a:solidFill>
                <a:latin typeface="Arial" pitchFamily="34" charset="0"/>
                <a:ea typeface="Tahoma"/>
                <a:cs typeface="Arial" pitchFamily="34" charset="0"/>
              </a:rPr>
              <a:t>POR DEPARTAMENTO. AÑO 2017</a:t>
            </a:r>
          </a:p>
        </c:rich>
      </c:tx>
      <c:layout>
        <c:manualLayout>
          <c:xMode val="edge"/>
          <c:yMode val="edge"/>
          <c:x val="0.27477540756242869"/>
          <c:y val="6.6304389668689692E-2"/>
        </c:manualLayout>
      </c:layout>
      <c:overlay val="0"/>
    </c:title>
    <c:autoTitleDeleted val="0"/>
    <c:view3D>
      <c:rotX val="0"/>
      <c:hPercent val="169"/>
      <c:rotY val="0"/>
      <c:depthPercent val="2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851300893802942"/>
          <c:y val="1.6499773611594156E-2"/>
          <c:w val="0.78701593119613533"/>
          <c:h val="0.974352534991881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7"/>
              <c:layout>
                <c:manualLayout>
                  <c:x val="3.3104952789992162E-3"/>
                  <c:y val="-2.3515041389057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'Gráf-02.1.1_A'!$A$2:$A$19</c:f>
              <c:strCache>
                <c:ptCount val="18"/>
                <c:pt idx="0">
                  <c:v>Central</c:v>
                </c:pt>
                <c:pt idx="1">
                  <c:v>Alto Paraná</c:v>
                </c:pt>
                <c:pt idx="2">
                  <c:v>Itapúa</c:v>
                </c:pt>
                <c:pt idx="3">
                  <c:v>Caaguazú</c:v>
                </c:pt>
                <c:pt idx="4">
                  <c:v>Asunción</c:v>
                </c:pt>
                <c:pt idx="5">
                  <c:v>San Pedro</c:v>
                </c:pt>
                <c:pt idx="6">
                  <c:v>Cordillera</c:v>
                </c:pt>
                <c:pt idx="7">
                  <c:v>Paraguarí</c:v>
                </c:pt>
                <c:pt idx="8">
                  <c:v>Concepción</c:v>
                </c:pt>
                <c:pt idx="9">
                  <c:v>Canindeyú</c:v>
                </c:pt>
                <c:pt idx="10">
                  <c:v>Guairá</c:v>
                </c:pt>
                <c:pt idx="11">
                  <c:v>Caazapá</c:v>
                </c:pt>
                <c:pt idx="12">
                  <c:v>Amambay</c:v>
                </c:pt>
                <c:pt idx="13">
                  <c:v>Misiones</c:v>
                </c:pt>
                <c:pt idx="14">
                  <c:v>Pdte. Hayes</c:v>
                </c:pt>
                <c:pt idx="15">
                  <c:v>Ñeembucú</c:v>
                </c:pt>
                <c:pt idx="16">
                  <c:v>Boquerón</c:v>
                </c:pt>
                <c:pt idx="17">
                  <c:v>Alto Paraguay</c:v>
                </c:pt>
              </c:strCache>
            </c:strRef>
          </c:cat>
          <c:val>
            <c:numRef>
              <c:f>'Gráf-02.1.1_A'!$B$2:$B$19</c:f>
              <c:numCache>
                <c:formatCode>#,##0.0</c:formatCode>
                <c:ptCount val="18"/>
                <c:pt idx="0">
                  <c:v>2072.0414682828218</c:v>
                </c:pt>
                <c:pt idx="1">
                  <c:v>796.68918804337113</c:v>
                </c:pt>
                <c:pt idx="2">
                  <c:v>592.01666011837005</c:v>
                </c:pt>
                <c:pt idx="3">
                  <c:v>545.90441326410087</c:v>
                </c:pt>
                <c:pt idx="4">
                  <c:v>524.18953891650017</c:v>
                </c:pt>
                <c:pt idx="5">
                  <c:v>419.62855724859492</c:v>
                </c:pt>
                <c:pt idx="6">
                  <c:v>299.23393513290921</c:v>
                </c:pt>
                <c:pt idx="7">
                  <c:v>254.88417115648835</c:v>
                </c:pt>
                <c:pt idx="8">
                  <c:v>244.07061997459357</c:v>
                </c:pt>
                <c:pt idx="9">
                  <c:v>221.6470617465676</c:v>
                </c:pt>
                <c:pt idx="10">
                  <c:v>220.81817516398399</c:v>
                </c:pt>
                <c:pt idx="11">
                  <c:v>184.52967573843262</c:v>
                </c:pt>
                <c:pt idx="12">
                  <c:v>164.46177637447468</c:v>
                </c:pt>
                <c:pt idx="13">
                  <c:v>123.44223927517456</c:v>
                </c:pt>
                <c:pt idx="14">
                  <c:v>121.07456609272232</c:v>
                </c:pt>
                <c:pt idx="15">
                  <c:v>88.783910556335329</c:v>
                </c:pt>
                <c:pt idx="16">
                  <c:v>63.011430366622633</c:v>
                </c:pt>
                <c:pt idx="17">
                  <c:v>17.218641953140125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165699584"/>
        <c:axId val="165701120"/>
        <c:axId val="0"/>
      </c:bar3DChart>
      <c:catAx>
        <c:axId val="16569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65701120"/>
        <c:crosses val="autoZero"/>
        <c:auto val="1"/>
        <c:lblAlgn val="ctr"/>
        <c:lblOffset val="100"/>
        <c:noMultiLvlLbl val="0"/>
      </c:catAx>
      <c:valAx>
        <c:axId val="16570112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1656995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1811023622047245" l="1.7716535433070868" r="1.5748031496062993" t="1.1811023622047245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390788</xdr:colOff>
      <xdr:row>2</xdr:row>
      <xdr:rowOff>0</xdr:rowOff>
    </xdr:from>
    <xdr:to>
      <xdr:col>14</xdr:col>
      <xdr:colOff>593725</xdr:colOff>
      <xdr:row>34</xdr:row>
      <xdr:rowOff>114036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738717</xdr:colOff>
      <xdr:row>30</xdr:row>
      <xdr:rowOff>11111</xdr:rowOff>
    </xdr:from>
    <xdr:to>
      <xdr:col>8</xdr:col>
      <xdr:colOff>707760</xdr:colOff>
      <xdr:row>31</xdr:row>
      <xdr:rowOff>93661</xdr:rowOff>
    </xdr:to>
    <xdr:sp macro="" textlink="">
      <xdr:nvSpPr>
        <xdr:cNvPr id="3" name="2 CuadroTexto"/>
        <xdr:cNvSpPr txBox="1"/>
      </xdr:nvSpPr>
      <xdr:spPr>
        <a:xfrm>
          <a:off x="6125634" y="4837111"/>
          <a:ext cx="868626" cy="241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900">
              <a:latin typeface="+mn-lt"/>
              <a:cs typeface="Arial" pitchFamily="34" charset="0"/>
            </a:rPr>
            <a:t>Población</a:t>
          </a:r>
          <a:r>
            <a:rPr lang="es-PY" sz="1100" baseline="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0.01858</cdr:x>
      <cdr:y>0.93011</cdr:y>
    </cdr:from>
    <cdr:to>
      <cdr:x>0.18453</cdr:x>
      <cdr:y>0.97242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9739" y="5581363"/>
          <a:ext cx="1337251" cy="253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2.1.1.</a:t>
          </a:r>
        </a:p>
      </cdr:txBody>
    </cdr:sp>
  </cdr:relSizeAnchor>
  <cdr:relSizeAnchor xmlns:cdr="http://schemas.openxmlformats.org/drawingml/2006/chartDrawing">
    <cdr:from>
      <cdr:x>0.03316</cdr:x>
      <cdr:y>0.39551</cdr:y>
    </cdr:from>
    <cdr:to>
      <cdr:x>0.0809</cdr:x>
      <cdr:y>0.57686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8125" y="2181225"/>
          <a:ext cx="342900" cy="100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cs typeface="Arial" pitchFamily="34" charset="0"/>
            </a:rPr>
            <a:t>Departamento</a:t>
          </a:r>
          <a:endParaRPr lang="es-PY" sz="1100" b="0">
            <a:latin typeface="+mn-lt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showGridLines="0" tabSelected="1" zoomScale="90" zoomScaleNormal="90" workbookViewId="0"/>
  </sheetViews>
  <sheetFormatPr baseColWidth="10" defaultColWidth="11" defaultRowHeight="12.75"/>
  <cols>
    <col min="1" max="1" width="3.7109375" style="1" customWidth="1"/>
    <col min="2" max="2" width="32" style="1" customWidth="1"/>
    <col min="3" max="3" width="16.42578125" style="1" customWidth="1"/>
    <col min="4" max="4" width="16.7109375" style="1" customWidth="1"/>
    <col min="5" max="5" width="16.140625" style="1" customWidth="1"/>
    <col min="6" max="6" width="13.42578125" style="1" customWidth="1"/>
    <col min="7" max="16384" width="11" style="1"/>
  </cols>
  <sheetData>
    <row r="2" spans="2:6" ht="15" customHeight="1">
      <c r="B2" s="2" t="s">
        <v>26</v>
      </c>
    </row>
    <row r="3" spans="2:6" ht="15" customHeight="1">
      <c r="B3" s="3" t="s">
        <v>27</v>
      </c>
    </row>
    <row r="4" spans="2:6" ht="5.0999999999999996" customHeight="1">
      <c r="B4" s="4"/>
    </row>
    <row r="5" spans="2:6" s="5" customFormat="1" ht="17.100000000000001" customHeight="1">
      <c r="B5" s="44" t="s">
        <v>0</v>
      </c>
      <c r="C5" s="46" t="s">
        <v>1</v>
      </c>
      <c r="D5" s="46"/>
      <c r="E5" s="46"/>
    </row>
    <row r="6" spans="2:6" s="5" customFormat="1" ht="17.100000000000001" customHeight="1">
      <c r="B6" s="45"/>
      <c r="C6" s="6" t="s">
        <v>2</v>
      </c>
      <c r="D6" s="6" t="s">
        <v>3</v>
      </c>
      <c r="E6" s="6" t="s">
        <v>4</v>
      </c>
    </row>
    <row r="7" spans="2:6" ht="5.0999999999999996" customHeight="1">
      <c r="B7" s="4"/>
      <c r="C7" s="7"/>
    </row>
    <row r="8" spans="2:6" ht="15.75" customHeight="1">
      <c r="B8" s="41" t="s">
        <v>5</v>
      </c>
      <c r="C8" s="42">
        <f>SUM(D8:E8)</f>
        <v>6953646.0294052046</v>
      </c>
      <c r="D8" s="43">
        <f>SUM(D10:D27)</f>
        <v>3506242.3132671961</v>
      </c>
      <c r="E8" s="43">
        <f>SUM(E10:E27)</f>
        <v>3447403.7161380085</v>
      </c>
    </row>
    <row r="9" spans="2:6" ht="5.0999999999999996" customHeight="1">
      <c r="B9" s="4"/>
      <c r="C9" s="8"/>
      <c r="D9" s="9"/>
      <c r="E9" s="9"/>
    </row>
    <row r="10" spans="2:6" ht="16.5" customHeight="1">
      <c r="B10" s="3" t="s">
        <v>6</v>
      </c>
      <c r="C10" s="8">
        <f t="shared" ref="C10:C27" si="0">SUM(D10+E10)</f>
        <v>524189.53891650017</v>
      </c>
      <c r="D10" s="10">
        <v>247126.94043506082</v>
      </c>
      <c r="E10" s="10">
        <v>277062.59848143935</v>
      </c>
      <c r="F10" s="11"/>
    </row>
    <row r="11" spans="2:6" ht="16.5" customHeight="1">
      <c r="B11" s="3" t="s">
        <v>7</v>
      </c>
      <c r="C11" s="8">
        <f t="shared" si="0"/>
        <v>244070.61997459357</v>
      </c>
      <c r="D11" s="12">
        <v>125489.60595553178</v>
      </c>
      <c r="E11" s="12">
        <v>118581.01401906178</v>
      </c>
      <c r="F11" s="11"/>
    </row>
    <row r="12" spans="2:6" ht="16.5" customHeight="1">
      <c r="B12" s="3" t="s">
        <v>8</v>
      </c>
      <c r="C12" s="8">
        <f t="shared" si="0"/>
        <v>419628.55724859494</v>
      </c>
      <c r="D12" s="12">
        <v>219509.24726139894</v>
      </c>
      <c r="E12" s="12">
        <v>200119.30998719597</v>
      </c>
      <c r="F12" s="11"/>
    </row>
    <row r="13" spans="2:6" ht="16.5" customHeight="1">
      <c r="B13" s="3" t="s">
        <v>9</v>
      </c>
      <c r="C13" s="8">
        <f t="shared" si="0"/>
        <v>299233.93513290922</v>
      </c>
      <c r="D13" s="12">
        <v>155279.80251479844</v>
      </c>
      <c r="E13" s="12">
        <v>143954.13261811077</v>
      </c>
      <c r="F13" s="11"/>
    </row>
    <row r="14" spans="2:6" ht="16.5" customHeight="1">
      <c r="B14" s="3" t="s">
        <v>10</v>
      </c>
      <c r="C14" s="8">
        <f t="shared" si="0"/>
        <v>220818.17516398401</v>
      </c>
      <c r="D14" s="12">
        <v>113778.40901597592</v>
      </c>
      <c r="E14" s="12">
        <v>107039.76614800809</v>
      </c>
      <c r="F14" s="11"/>
    </row>
    <row r="15" spans="2:6" ht="16.5" customHeight="1">
      <c r="B15" s="3" t="s">
        <v>11</v>
      </c>
      <c r="C15" s="8">
        <f t="shared" si="0"/>
        <v>545904.41326410091</v>
      </c>
      <c r="D15" s="12">
        <v>281654.36696939811</v>
      </c>
      <c r="E15" s="12">
        <v>264250.0462947028</v>
      </c>
      <c r="F15" s="11"/>
    </row>
    <row r="16" spans="2:6" ht="16.5" customHeight="1">
      <c r="B16" s="3" t="s">
        <v>12</v>
      </c>
      <c r="C16" s="8">
        <f t="shared" si="0"/>
        <v>184529.67573843262</v>
      </c>
      <c r="D16" s="12">
        <v>94989.862308401614</v>
      </c>
      <c r="E16" s="12">
        <v>89539.81343003099</v>
      </c>
      <c r="F16" s="11"/>
    </row>
    <row r="17" spans="2:6" ht="16.5" customHeight="1">
      <c r="B17" s="3" t="s">
        <v>13</v>
      </c>
      <c r="C17" s="8">
        <f t="shared" si="0"/>
        <v>592016.66011837008</v>
      </c>
      <c r="D17" s="12">
        <v>299920.3628550804</v>
      </c>
      <c r="E17" s="12">
        <v>292096.29726328969</v>
      </c>
      <c r="F17" s="11"/>
    </row>
    <row r="18" spans="2:6" ht="16.5" customHeight="1">
      <c r="B18" s="3" t="s">
        <v>14</v>
      </c>
      <c r="C18" s="8">
        <f t="shared" si="0"/>
        <v>123442.23927517456</v>
      </c>
      <c r="D18" s="12">
        <v>62288.732556969546</v>
      </c>
      <c r="E18" s="12">
        <v>61153.506718205012</v>
      </c>
      <c r="F18" s="11"/>
    </row>
    <row r="19" spans="2:6" ht="16.5" customHeight="1">
      <c r="B19" s="3" t="s">
        <v>15</v>
      </c>
      <c r="C19" s="8">
        <f t="shared" si="0"/>
        <v>254884.17115648836</v>
      </c>
      <c r="D19" s="12">
        <v>131830.11089474909</v>
      </c>
      <c r="E19" s="12">
        <v>123054.06026173929</v>
      </c>
      <c r="F19" s="11"/>
    </row>
    <row r="20" spans="2:6" ht="16.5" customHeight="1">
      <c r="B20" s="3" t="s">
        <v>16</v>
      </c>
      <c r="C20" s="8">
        <f t="shared" si="0"/>
        <v>796689.18804337108</v>
      </c>
      <c r="D20" s="12">
        <v>404388.87207921641</v>
      </c>
      <c r="E20" s="12">
        <v>392300.31596415467</v>
      </c>
      <c r="F20" s="11"/>
    </row>
    <row r="21" spans="2:6" ht="16.5" customHeight="1">
      <c r="B21" s="3" t="s">
        <v>17</v>
      </c>
      <c r="C21" s="8">
        <f t="shared" si="0"/>
        <v>2072041.4682828218</v>
      </c>
      <c r="D21" s="12">
        <v>1022096.775296483</v>
      </c>
      <c r="E21" s="12">
        <v>1049944.6929863389</v>
      </c>
      <c r="F21" s="11"/>
    </row>
    <row r="22" spans="2:6" ht="16.5" customHeight="1">
      <c r="B22" s="3" t="s">
        <v>18</v>
      </c>
      <c r="C22" s="8">
        <f t="shared" si="0"/>
        <v>88783.910556335322</v>
      </c>
      <c r="D22" s="12">
        <v>44576.734759254185</v>
      </c>
      <c r="E22" s="12">
        <v>44207.175797081138</v>
      </c>
      <c r="F22" s="11"/>
    </row>
    <row r="23" spans="2:6" ht="16.5" customHeight="1">
      <c r="B23" s="3" t="s">
        <v>19</v>
      </c>
      <c r="C23" s="8">
        <f t="shared" si="0"/>
        <v>164461.77637447469</v>
      </c>
      <c r="D23" s="12">
        <v>82173.131082510648</v>
      </c>
      <c r="E23" s="12">
        <v>82288.645291964043</v>
      </c>
      <c r="F23" s="11"/>
    </row>
    <row r="24" spans="2:6" ht="16.5" customHeight="1">
      <c r="B24" s="3" t="s">
        <v>20</v>
      </c>
      <c r="C24" s="8">
        <f t="shared" si="0"/>
        <v>221647.0617465676</v>
      </c>
      <c r="D24" s="12">
        <v>116534.88347939016</v>
      </c>
      <c r="E24" s="12">
        <v>105112.17826717743</v>
      </c>
      <c r="F24" s="11"/>
    </row>
    <row r="25" spans="2:6" ht="16.5" customHeight="1">
      <c r="B25" s="3" t="s">
        <v>21</v>
      </c>
      <c r="C25" s="8">
        <f t="shared" si="0"/>
        <v>121074.56609272232</v>
      </c>
      <c r="D25" s="13">
        <v>62778.789545446751</v>
      </c>
      <c r="E25" s="13">
        <v>58295.776547275571</v>
      </c>
      <c r="F25" s="11"/>
    </row>
    <row r="26" spans="2:6" ht="16.5" customHeight="1">
      <c r="B26" s="3" t="s">
        <v>22</v>
      </c>
      <c r="C26" s="8">
        <f t="shared" si="0"/>
        <v>63011.430366622633</v>
      </c>
      <c r="D26" s="12">
        <v>32588.752198935032</v>
      </c>
      <c r="E26" s="12">
        <v>30422.678167687598</v>
      </c>
      <c r="F26" s="11"/>
    </row>
    <row r="27" spans="2:6" ht="16.5" customHeight="1">
      <c r="B27" s="3" t="s">
        <v>23</v>
      </c>
      <c r="C27" s="8">
        <f t="shared" si="0"/>
        <v>17218.641953140126</v>
      </c>
      <c r="D27" s="12">
        <v>9236.934058594723</v>
      </c>
      <c r="E27" s="12">
        <v>7981.7078945454023</v>
      </c>
      <c r="F27" s="14"/>
    </row>
    <row r="28" spans="2:6" ht="5.0999999999999996" customHeight="1" thickBot="1">
      <c r="B28" s="15"/>
      <c r="C28" s="16"/>
      <c r="D28" s="15"/>
      <c r="E28" s="15"/>
    </row>
    <row r="29" spans="2:6" ht="5.0999999999999996" customHeight="1"/>
    <row r="30" spans="2:6">
      <c r="B30" s="47" t="s">
        <v>28</v>
      </c>
      <c r="C30" s="47"/>
      <c r="D30" s="47"/>
      <c r="E30" s="47"/>
      <c r="F30" s="47"/>
    </row>
    <row r="31" spans="2:6">
      <c r="B31" s="47"/>
      <c r="C31" s="47"/>
      <c r="D31" s="47"/>
      <c r="E31" s="47"/>
      <c r="F31" s="47"/>
    </row>
    <row r="32" spans="2:6">
      <c r="D32" s="17"/>
      <c r="E32" s="17"/>
      <c r="F32" s="17"/>
    </row>
    <row r="33" spans="1:5">
      <c r="B33" s="18"/>
      <c r="C33" s="19"/>
      <c r="D33" s="19"/>
      <c r="E33" s="19"/>
    </row>
    <row r="34" spans="1:5">
      <c r="A34" s="20"/>
      <c r="B34" s="21"/>
      <c r="C34" s="19"/>
      <c r="D34" s="19"/>
      <c r="E34" s="19"/>
    </row>
    <row r="35" spans="1:5">
      <c r="A35" s="20"/>
      <c r="B35" s="21"/>
      <c r="C35" s="19"/>
      <c r="D35" s="19"/>
      <c r="E35" s="19"/>
    </row>
    <row r="36" spans="1:5">
      <c r="A36" s="20"/>
      <c r="B36" s="20"/>
    </row>
    <row r="37" spans="1:5">
      <c r="A37" s="20"/>
      <c r="B37" s="20"/>
    </row>
  </sheetData>
  <mergeCells count="3">
    <mergeCell ref="B5:B6"/>
    <mergeCell ref="C5:E5"/>
    <mergeCell ref="B30:F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="70" zoomScaleNormal="70" workbookViewId="0">
      <selection activeCell="E44" sqref="E44"/>
    </sheetView>
  </sheetViews>
  <sheetFormatPr baseColWidth="10" defaultColWidth="9.28515625" defaultRowHeight="12.75"/>
  <cols>
    <col min="1" max="1" width="13" style="28" bestFit="1" customWidth="1"/>
    <col min="2" max="2" width="13.140625" style="28" customWidth="1"/>
    <col min="3" max="3" width="13" style="28" customWidth="1"/>
    <col min="4" max="6" width="9.28515625" style="28"/>
    <col min="7" max="9" width="13.42578125" style="28" bestFit="1" customWidth="1"/>
    <col min="10" max="14" width="9.28515625" style="28"/>
    <col min="15" max="15" width="29.85546875" style="28" customWidth="1"/>
    <col min="16" max="16384" width="9.28515625" style="28"/>
  </cols>
  <sheetData>
    <row r="1" spans="1:9">
      <c r="A1" s="23"/>
      <c r="B1" s="22" t="s">
        <v>24</v>
      </c>
      <c r="C1" s="22" t="s">
        <v>25</v>
      </c>
    </row>
    <row r="2" spans="1:9" ht="14.25">
      <c r="A2" s="23" t="s">
        <v>17</v>
      </c>
      <c r="B2" s="24">
        <f>(C2/1000)</f>
        <v>2072.0414682828218</v>
      </c>
      <c r="C2" s="25">
        <v>2072041.4682828218</v>
      </c>
      <c r="E2" s="31"/>
      <c r="F2" s="32"/>
      <c r="G2" s="33"/>
      <c r="H2" s="33"/>
      <c r="I2" s="33"/>
    </row>
    <row r="3" spans="1:9">
      <c r="A3" s="23" t="s">
        <v>16</v>
      </c>
      <c r="B3" s="24">
        <f t="shared" ref="B3:B19" si="0">(C3/1000)</f>
        <v>796.68918804337113</v>
      </c>
      <c r="C3" s="25">
        <v>796689.18804337108</v>
      </c>
      <c r="E3" s="29"/>
      <c r="F3" s="32"/>
      <c r="G3" s="33"/>
      <c r="H3" s="33"/>
      <c r="I3" s="33"/>
    </row>
    <row r="4" spans="1:9">
      <c r="A4" s="23" t="s">
        <v>13</v>
      </c>
      <c r="B4" s="24">
        <f t="shared" si="0"/>
        <v>592.01666011837005</v>
      </c>
      <c r="C4" s="25">
        <v>592016.66011837008</v>
      </c>
      <c r="E4" s="29"/>
      <c r="F4" s="32"/>
      <c r="G4" s="33"/>
      <c r="H4" s="33"/>
      <c r="I4" s="33"/>
    </row>
    <row r="5" spans="1:9">
      <c r="A5" s="23" t="s">
        <v>11</v>
      </c>
      <c r="B5" s="24">
        <f t="shared" si="0"/>
        <v>545.90441326410087</v>
      </c>
      <c r="C5" s="25">
        <v>545904.41326410091</v>
      </c>
      <c r="E5" s="29"/>
      <c r="F5" s="32"/>
      <c r="G5" s="33"/>
      <c r="H5" s="33"/>
      <c r="I5" s="33"/>
    </row>
    <row r="6" spans="1:9">
      <c r="A6" s="23" t="s">
        <v>6</v>
      </c>
      <c r="B6" s="24">
        <f t="shared" si="0"/>
        <v>524.18953891650017</v>
      </c>
      <c r="C6" s="26">
        <v>524189.53891650017</v>
      </c>
      <c r="E6" s="29"/>
      <c r="F6" s="32"/>
      <c r="G6" s="33"/>
      <c r="H6" s="33"/>
      <c r="I6" s="33"/>
    </row>
    <row r="7" spans="1:9">
      <c r="A7" s="23" t="s">
        <v>8</v>
      </c>
      <c r="B7" s="24">
        <f t="shared" si="0"/>
        <v>419.62855724859492</v>
      </c>
      <c r="C7" s="26">
        <v>419628.55724859494</v>
      </c>
      <c r="E7" s="29"/>
      <c r="F7" s="32"/>
      <c r="G7" s="33"/>
      <c r="H7" s="33"/>
      <c r="I7" s="33"/>
    </row>
    <row r="8" spans="1:9">
      <c r="A8" s="23" t="s">
        <v>9</v>
      </c>
      <c r="B8" s="24">
        <f t="shared" si="0"/>
        <v>299.23393513290921</v>
      </c>
      <c r="C8" s="26">
        <v>299233.93513290922</v>
      </c>
      <c r="E8" s="29"/>
      <c r="F8" s="32"/>
      <c r="G8" s="33"/>
      <c r="H8" s="33"/>
      <c r="I8" s="33"/>
    </row>
    <row r="9" spans="1:9">
      <c r="A9" s="23" t="s">
        <v>15</v>
      </c>
      <c r="B9" s="24">
        <f t="shared" si="0"/>
        <v>254.88417115648835</v>
      </c>
      <c r="C9" s="25">
        <v>254884.17115648836</v>
      </c>
      <c r="E9" s="29"/>
      <c r="F9" s="32"/>
      <c r="G9" s="33"/>
      <c r="H9" s="33"/>
      <c r="I9" s="33"/>
    </row>
    <row r="10" spans="1:9">
      <c r="A10" s="23" t="s">
        <v>7</v>
      </c>
      <c r="B10" s="24">
        <f t="shared" si="0"/>
        <v>244.07061997459357</v>
      </c>
      <c r="C10" s="26">
        <v>244070.61997459357</v>
      </c>
      <c r="E10" s="29"/>
      <c r="F10" s="32"/>
      <c r="G10" s="33"/>
      <c r="H10" s="33"/>
      <c r="I10" s="33"/>
    </row>
    <row r="11" spans="1:9">
      <c r="A11" s="23" t="s">
        <v>20</v>
      </c>
      <c r="B11" s="24">
        <f t="shared" si="0"/>
        <v>221.6470617465676</v>
      </c>
      <c r="C11" s="26">
        <v>221647.0617465676</v>
      </c>
      <c r="E11" s="29"/>
      <c r="F11" s="32"/>
      <c r="G11" s="33"/>
      <c r="H11" s="33"/>
      <c r="I11" s="33"/>
    </row>
    <row r="12" spans="1:9">
      <c r="A12" s="23" t="s">
        <v>10</v>
      </c>
      <c r="B12" s="24">
        <f t="shared" si="0"/>
        <v>220.81817516398399</v>
      </c>
      <c r="C12" s="25">
        <v>220818.17516398401</v>
      </c>
      <c r="E12" s="29"/>
      <c r="F12" s="32"/>
      <c r="G12" s="33"/>
      <c r="H12" s="33"/>
      <c r="I12" s="33"/>
    </row>
    <row r="13" spans="1:9">
      <c r="A13" s="23" t="s">
        <v>12</v>
      </c>
      <c r="B13" s="24">
        <f t="shared" si="0"/>
        <v>184.52967573843262</v>
      </c>
      <c r="C13" s="25">
        <v>184529.67573843262</v>
      </c>
      <c r="E13" s="29"/>
      <c r="F13" s="32"/>
      <c r="G13" s="33"/>
      <c r="H13" s="33"/>
      <c r="I13" s="33"/>
    </row>
    <row r="14" spans="1:9">
      <c r="A14" s="23" t="s">
        <v>19</v>
      </c>
      <c r="B14" s="24">
        <f t="shared" si="0"/>
        <v>164.46177637447468</v>
      </c>
      <c r="C14" s="25">
        <v>164461.77637447469</v>
      </c>
      <c r="E14" s="29"/>
      <c r="F14" s="32"/>
      <c r="G14" s="33"/>
      <c r="H14" s="33"/>
      <c r="I14" s="33"/>
    </row>
    <row r="15" spans="1:9">
      <c r="A15" s="23" t="s">
        <v>14</v>
      </c>
      <c r="B15" s="24">
        <f t="shared" si="0"/>
        <v>123.44223927517456</v>
      </c>
      <c r="C15" s="25">
        <v>123442.23927517456</v>
      </c>
      <c r="E15" s="29"/>
      <c r="F15" s="32"/>
      <c r="G15" s="33"/>
      <c r="H15" s="33"/>
      <c r="I15" s="33"/>
    </row>
    <row r="16" spans="1:9">
      <c r="A16" s="23" t="s">
        <v>21</v>
      </c>
      <c r="B16" s="24">
        <f t="shared" si="0"/>
        <v>121.07456609272232</v>
      </c>
      <c r="C16" s="25">
        <v>121074.56609272232</v>
      </c>
      <c r="E16" s="29"/>
      <c r="F16" s="32"/>
      <c r="G16" s="33"/>
      <c r="H16" s="33"/>
      <c r="I16" s="33"/>
    </row>
    <row r="17" spans="1:9">
      <c r="A17" s="23" t="s">
        <v>18</v>
      </c>
      <c r="B17" s="24">
        <f t="shared" si="0"/>
        <v>88.783910556335329</v>
      </c>
      <c r="C17" s="25">
        <v>88783.910556335322</v>
      </c>
      <c r="E17" s="29"/>
      <c r="F17" s="32"/>
      <c r="G17" s="33"/>
      <c r="H17" s="33"/>
      <c r="I17" s="33"/>
    </row>
    <row r="18" spans="1:9">
      <c r="A18" s="23" t="s">
        <v>22</v>
      </c>
      <c r="B18" s="24">
        <f t="shared" si="0"/>
        <v>63.011430366622633</v>
      </c>
      <c r="C18" s="25">
        <v>63011.430366622633</v>
      </c>
      <c r="E18" s="29"/>
      <c r="F18" s="32"/>
      <c r="G18" s="33"/>
      <c r="H18" s="33"/>
      <c r="I18" s="33"/>
    </row>
    <row r="19" spans="1:9">
      <c r="A19" s="23" t="s">
        <v>23</v>
      </c>
      <c r="B19" s="24">
        <f t="shared" si="0"/>
        <v>17.218641953140125</v>
      </c>
      <c r="C19" s="25">
        <v>17218.641953140126</v>
      </c>
      <c r="E19" s="29"/>
      <c r="F19" s="32"/>
      <c r="G19" s="33"/>
      <c r="H19" s="33"/>
      <c r="I19" s="33"/>
    </row>
    <row r="20" spans="1:9">
      <c r="A20" s="23"/>
      <c r="B20" s="23"/>
      <c r="C20" s="23"/>
      <c r="G20" s="33"/>
      <c r="H20" s="33"/>
      <c r="I20" s="33"/>
    </row>
    <row r="21" spans="1:9">
      <c r="A21" s="23"/>
      <c r="B21" s="24">
        <f>SUM(B2:B19)</f>
        <v>6953.6460294052031</v>
      </c>
      <c r="C21" s="27">
        <f>SUM(C2:C19)</f>
        <v>6953646.0294052036</v>
      </c>
      <c r="G21" s="33"/>
      <c r="H21" s="33"/>
      <c r="I21" s="33"/>
    </row>
    <row r="22" spans="1:9">
      <c r="G22" s="33"/>
    </row>
    <row r="23" spans="1:9" ht="15.75">
      <c r="A23" s="34"/>
      <c r="B23" s="35"/>
      <c r="C23" s="35"/>
    </row>
    <row r="24" spans="1:9">
      <c r="A24" s="36"/>
      <c r="B24" s="29"/>
    </row>
    <row r="25" spans="1:9">
      <c r="A25" s="37"/>
    </row>
    <row r="26" spans="1:9">
      <c r="A26" s="38"/>
      <c r="B26" s="32"/>
    </row>
    <row r="27" spans="1:9">
      <c r="A27" s="38"/>
      <c r="B27" s="32"/>
      <c r="C27" s="39"/>
    </row>
    <row r="28" spans="1:9">
      <c r="A28" s="38"/>
      <c r="B28" s="32"/>
      <c r="C28" s="39"/>
    </row>
    <row r="29" spans="1:9">
      <c r="A29" s="38"/>
      <c r="B29" s="32"/>
      <c r="C29" s="39"/>
    </row>
    <row r="30" spans="1:9">
      <c r="A30" s="38"/>
      <c r="B30" s="32"/>
      <c r="C30" s="39"/>
    </row>
    <row r="31" spans="1:9">
      <c r="A31" s="38"/>
      <c r="B31" s="30"/>
      <c r="C31" s="30"/>
    </row>
    <row r="32" spans="1:9">
      <c r="A32" s="38"/>
      <c r="B32" s="30"/>
      <c r="C32" s="30"/>
    </row>
    <row r="33" spans="1:3">
      <c r="A33" s="38"/>
      <c r="B33" s="30"/>
      <c r="C33" s="30"/>
    </row>
    <row r="34" spans="1:3">
      <c r="A34" s="38"/>
      <c r="B34" s="30"/>
      <c r="C34" s="40"/>
    </row>
    <row r="35" spans="1:3">
      <c r="A35" s="38"/>
      <c r="B35" s="30"/>
      <c r="C35" s="30"/>
    </row>
    <row r="36" spans="1:3">
      <c r="A36" s="38"/>
      <c r="B36" s="30"/>
      <c r="C36" s="30"/>
    </row>
    <row r="37" spans="1:3">
      <c r="A37" s="38"/>
      <c r="B37" s="30"/>
      <c r="C37" s="30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2.1.1_A</vt:lpstr>
      <vt:lpstr>Gráf-02.1.1_A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2019-08-16T18:18:57Z</dcterms:created>
  <dcterms:modified xsi:type="dcterms:W3CDTF">2019-09-18T16:54:18Z</dcterms:modified>
</cp:coreProperties>
</file>