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9" i="1" l="1"/>
  <c r="I14" i="1"/>
  <c r="I29" i="1"/>
</calcChain>
</file>

<file path=xl/sharedStrings.xml><?xml version="1.0" encoding="utf-8"?>
<sst xmlns="http://schemas.openxmlformats.org/spreadsheetml/2006/main" count="58" uniqueCount="20">
  <si>
    <t>FUENTE: Empresa de Servicios Sanitarios del Paraguay.</t>
  </si>
  <si>
    <t>1/ Cifras actualizadas por la fuente.</t>
  </si>
  <si>
    <t>…</t>
  </si>
  <si>
    <t>Ramales domiciliarios de alcantarillados sanitarios instalados (unidades)</t>
  </si>
  <si>
    <t>Ramales domiciliarios de alcantarillados sanitarios instalados (en metros)</t>
  </si>
  <si>
    <t>Longitud de colectores de alcantarillados sanitarios instalados (en metros)</t>
  </si>
  <si>
    <t xml:space="preserve">Consumo de energía eléctrica (Miles de Gs) </t>
  </si>
  <si>
    <t>Consumo de productos químicos (en toneladas)</t>
  </si>
  <si>
    <t>Conexiones domiciliarias instaladas (unidades)</t>
  </si>
  <si>
    <t>Red servida instalada (en metros)</t>
  </si>
  <si>
    <t>Consumo de agua potable (miles de m³)</t>
  </si>
  <si>
    <t>Producción de agua potable (miles de m³)</t>
  </si>
  <si>
    <t>INTERIOR</t>
  </si>
  <si>
    <t>GRAN ASUNCIÓN</t>
  </si>
  <si>
    <r>
      <t>2016</t>
    </r>
    <r>
      <rPr>
        <vertAlign val="superscript"/>
        <sz val="10"/>
        <rFont val="Times New Roman"/>
        <family val="1"/>
      </rPr>
      <t>1/</t>
    </r>
  </si>
  <si>
    <r>
      <t>2015</t>
    </r>
    <r>
      <rPr>
        <vertAlign val="superscript"/>
        <sz val="10"/>
        <rFont val="Times New Roman"/>
        <family val="1"/>
      </rPr>
      <t>1/</t>
    </r>
  </si>
  <si>
    <t>AÑO</t>
  </si>
  <si>
    <t>CONCEPTO</t>
  </si>
  <si>
    <t>INTERIOR DEL PAÍS POR AÑO. PERIODO 2012-2018</t>
  </si>
  <si>
    <t>CUADRO 10.2.1. PRODUCCIÓN Y CONSUMO DE AGUA POTABLE, PRODUCTOS QUÍMICOS Y FUERZA MOTRIZ E INSTALACIONES REALIZADAS EN GRAN ASUNCIÓN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</si>
</sst>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165" fontId="11" fillId="6" borderId="4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29" fillId="48" borderId="17" applyNumberFormat="0" applyAlignment="0" applyProtection="0"/>
    <xf numFmtId="165" fontId="29" fillId="48" borderId="17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165" fontId="13" fillId="7" borderId="7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0" fillId="49" borderId="18" applyNumberFormat="0" applyAlignment="0" applyProtection="0"/>
    <xf numFmtId="165" fontId="30" fillId="49" borderId="18" applyNumberFormat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165" fontId="12" fillId="0" borderId="6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0" fontId="31" fillId="0" borderId="19" applyNumberFormat="0" applyFill="0" applyAlignment="0" applyProtection="0"/>
    <xf numFmtId="165" fontId="31" fillId="0" borderId="19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165" fontId="9" fillId="5" borderId="4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27" fillId="39" borderId="17" applyNumberFormat="0" applyAlignment="0" applyProtection="0"/>
    <xf numFmtId="165" fontId="27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4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26" fillId="0" borderId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4" fontId="26" fillId="0" borderId="0" applyFill="0" applyBorder="0" applyAlignment="0" applyProtection="0"/>
    <xf numFmtId="43" fontId="18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2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80" fontId="26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40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78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26" fillId="0" borderId="0" applyFill="0" applyBorder="0" applyAlignment="0" applyProtection="0"/>
    <xf numFmtId="177" fontId="26" fillId="0" borderId="0" applyFill="0" applyBorder="0" applyAlignment="0" applyProtection="0"/>
    <xf numFmtId="180" fontId="26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77" fontId="26" fillId="0" borderId="0" applyFill="0" applyBorder="0" applyAlignment="0" applyProtection="0"/>
    <xf numFmtId="184" fontId="26" fillId="0" borderId="0" applyFill="0" applyBorder="0" applyAlignment="0" applyProtection="0"/>
    <xf numFmtId="178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0" fontId="43" fillId="0" borderId="0" applyNumberFormat="0" applyBorder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184" fontId="26" fillId="0" borderId="0" applyFill="0" applyBorder="0" applyAlignment="0" applyProtection="0"/>
    <xf numFmtId="40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6" borderId="20" applyNumberFormat="0" applyFont="0" applyAlignment="0" applyProtection="0"/>
    <xf numFmtId="165" fontId="26" fillId="56" borderId="20" applyNumberFormat="0" applyFont="0" applyAlignment="0" applyProtection="0"/>
    <xf numFmtId="165" fontId="26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0" fontId="24" fillId="56" borderId="20" applyNumberFormat="0" applyFont="0" applyAlignment="0" applyProtection="0"/>
    <xf numFmtId="165" fontId="24" fillId="56" borderId="20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165" fontId="10" fillId="6" borderId="5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51" fillId="48" borderId="21" applyNumberFormat="0" applyAlignment="0" applyProtection="0"/>
    <xf numFmtId="165" fontId="5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3" fillId="0" borderId="1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4" fillId="0" borderId="2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5" fillId="0" borderId="3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32" fillId="0" borderId="24" applyNumberFormat="0" applyFill="0" applyAlignment="0" applyProtection="0"/>
    <xf numFmtId="165" fontId="32" fillId="0" borderId="24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165" fontId="16" fillId="0" borderId="9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  <xf numFmtId="0" fontId="58" fillId="0" borderId="25" applyNumberFormat="0" applyFill="0" applyAlignment="0" applyProtection="0"/>
    <xf numFmtId="165" fontId="58" fillId="0" borderId="25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0" fillId="0" borderId="0" xfId="0" applyFont="1" applyFill="1"/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21" fillId="0" borderId="10" xfId="0" applyFont="1" applyFill="1" applyBorder="1"/>
    <xf numFmtId="3" fontId="18" fillId="0" borderId="0" xfId="0" applyNumberFormat="1" applyFont="1" applyFill="1" applyAlignment="1">
      <alignment horizontal="right" vertical="center" indent="2"/>
    </xf>
    <xf numFmtId="164" fontId="18" fillId="0" borderId="0" xfId="0" applyNumberFormat="1" applyFont="1" applyFill="1" applyAlignment="1">
      <alignment horizontal="right" vertical="center" indent="3"/>
    </xf>
    <xf numFmtId="3" fontId="18" fillId="0" borderId="0" xfId="0" applyNumberFormat="1" applyFont="1" applyFill="1" applyAlignment="1">
      <alignment horizontal="right" vertical="center" indent="3"/>
    </xf>
    <xf numFmtId="0" fontId="18" fillId="0" borderId="0" xfId="0" applyFont="1" applyFill="1" applyAlignment="1" applyProtection="1">
      <alignment horizontal="left" wrapText="1" indent="1"/>
    </xf>
    <xf numFmtId="164" fontId="18" fillId="0" borderId="0" xfId="0" applyNumberFormat="1" applyFont="1" applyFill="1" applyAlignment="1" applyProtection="1">
      <alignment horizontal="right" vertical="center" indent="2"/>
    </xf>
    <xf numFmtId="164" fontId="18" fillId="0" borderId="0" xfId="0" applyNumberFormat="1" applyFont="1" applyFill="1" applyAlignment="1" applyProtection="1">
      <alignment horizontal="right" vertical="center" indent="3"/>
    </xf>
    <xf numFmtId="3" fontId="18" fillId="0" borderId="0" xfId="0" applyNumberFormat="1" applyFont="1" applyFill="1" applyAlignment="1" applyProtection="1">
      <alignment horizontal="right" vertical="center" indent="3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/>
    <xf numFmtId="0" fontId="18" fillId="0" borderId="0" xfId="0" applyFont="1" applyFill="1" applyAlignment="1" applyProtection="1">
      <alignment horizontal="left" indent="2"/>
    </xf>
    <xf numFmtId="164" fontId="18" fillId="33" borderId="0" xfId="0" applyNumberFormat="1" applyFont="1" applyFill="1" applyAlignment="1">
      <alignment horizontal="right" indent="2"/>
    </xf>
    <xf numFmtId="164" fontId="22" fillId="33" borderId="0" xfId="0" applyNumberFormat="1" applyFont="1" applyFill="1" applyAlignment="1">
      <alignment horizontal="right" indent="2"/>
    </xf>
    <xf numFmtId="164" fontId="22" fillId="33" borderId="0" xfId="0" applyNumberFormat="1" applyFont="1" applyFill="1" applyAlignment="1">
      <alignment horizontal="right" indent="3"/>
    </xf>
    <xf numFmtId="0" fontId="22" fillId="33" borderId="0" xfId="0" applyFont="1" applyFill="1" applyAlignment="1" applyProtection="1">
      <alignment horizontal="left"/>
    </xf>
    <xf numFmtId="3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2"/>
    </xf>
    <xf numFmtId="0" fontId="18" fillId="0" borderId="0" xfId="0" quotePrefix="1" applyFont="1" applyFill="1" applyAlignment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164" fontId="18" fillId="0" borderId="0" xfId="0" applyNumberFormat="1" applyFont="1" applyFill="1" applyAlignment="1">
      <alignment horizontal="right"/>
    </xf>
    <xf numFmtId="0" fontId="18" fillId="33" borderId="0" xfId="0" applyFont="1" applyFill="1"/>
    <xf numFmtId="0" fontId="22" fillId="33" borderId="0" xfId="0" applyFont="1" applyFill="1"/>
    <xf numFmtId="0" fontId="22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11" xfId="0" applyFont="1" applyFill="1" applyBorder="1" applyAlignment="1">
      <alignment horizont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 applyProtection="1">
      <alignment horizontal="left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70C0"/>
  </sheetPr>
  <dimension ref="A1:N41"/>
  <sheetViews>
    <sheetView showGridLines="0" tabSelected="1" zoomScale="90" zoomScaleNormal="90" workbookViewId="0"/>
  </sheetViews>
  <sheetFormatPr baseColWidth="10" defaultColWidth="11" defaultRowHeight="15"/>
  <cols>
    <col min="1" max="1" width="2.85546875" style="2" customWidth="1"/>
    <col min="2" max="2" width="63.7109375" style="1" customWidth="1"/>
    <col min="3" max="9" width="16.28515625" style="1" customWidth="1"/>
    <col min="10" max="16384" width="11" style="1"/>
  </cols>
  <sheetData>
    <row r="1" spans="1:14">
      <c r="B1" s="45" t="s">
        <v>19</v>
      </c>
    </row>
    <row r="2" spans="1:14">
      <c r="B2" s="44" t="s">
        <v>18</v>
      </c>
    </row>
    <row r="3" spans="1:14" ht="5.0999999999999996" customHeight="1">
      <c r="A3" s="1"/>
      <c r="B3" s="43"/>
      <c r="G3" s="42"/>
    </row>
    <row r="4" spans="1:14" ht="15" customHeight="1">
      <c r="B4" s="41" t="s">
        <v>17</v>
      </c>
      <c r="C4" s="40" t="s">
        <v>16</v>
      </c>
      <c r="D4" s="39"/>
      <c r="E4" s="39"/>
      <c r="F4" s="39"/>
      <c r="G4" s="39"/>
      <c r="H4" s="39"/>
      <c r="I4" s="38"/>
    </row>
    <row r="5" spans="1:14" ht="16.5">
      <c r="B5" s="37"/>
      <c r="C5" s="36">
        <v>2012</v>
      </c>
      <c r="D5" s="36">
        <v>2013</v>
      </c>
      <c r="E5" s="36">
        <v>2014</v>
      </c>
      <c r="F5" s="36" t="s">
        <v>15</v>
      </c>
      <c r="G5" s="36" t="s">
        <v>14</v>
      </c>
      <c r="H5" s="36">
        <v>2017</v>
      </c>
      <c r="I5" s="36">
        <v>2018</v>
      </c>
    </row>
    <row r="6" spans="1:14" ht="5.0999999999999996" customHeight="1">
      <c r="B6" s="35"/>
    </row>
    <row r="7" spans="1:14">
      <c r="B7" s="34" t="s">
        <v>13</v>
      </c>
      <c r="C7" s="33"/>
      <c r="D7" s="33"/>
      <c r="E7" s="33"/>
      <c r="F7" s="33"/>
      <c r="G7" s="32"/>
      <c r="H7" s="32"/>
      <c r="I7" s="32"/>
    </row>
    <row r="8" spans="1:14" ht="5.0999999999999996" customHeight="1">
      <c r="B8" s="22"/>
      <c r="C8" s="31"/>
      <c r="D8" s="31"/>
      <c r="E8" s="31"/>
      <c r="F8" s="31"/>
      <c r="G8" s="31"/>
    </row>
    <row r="9" spans="1:14">
      <c r="B9" s="18" t="s">
        <v>11</v>
      </c>
      <c r="C9" s="17">
        <v>130587</v>
      </c>
      <c r="D9" s="17">
        <v>137965.62700000001</v>
      </c>
      <c r="E9" s="16">
        <f>134759.467+4699.102</f>
        <v>139458.56900000002</v>
      </c>
      <c r="F9" s="16">
        <v>144348.49900000001</v>
      </c>
      <c r="G9" s="16">
        <v>150822.07500000001</v>
      </c>
      <c r="H9" s="16">
        <v>153016.946</v>
      </c>
      <c r="I9" s="16">
        <v>157185.519</v>
      </c>
    </row>
    <row r="10" spans="1:14">
      <c r="B10" s="18" t="s">
        <v>10</v>
      </c>
      <c r="C10" s="17">
        <v>118936</v>
      </c>
      <c r="D10" s="17">
        <v>126934.08500000001</v>
      </c>
      <c r="E10" s="16">
        <v>128203.765</v>
      </c>
      <c r="F10" s="16">
        <v>133270.18599999999</v>
      </c>
      <c r="G10" s="16">
        <v>133741.671</v>
      </c>
      <c r="H10" s="16">
        <v>135994.94200000001</v>
      </c>
      <c r="I10" s="16">
        <v>139701.47899999999</v>
      </c>
    </row>
    <row r="11" spans="1:14">
      <c r="B11" s="30" t="s">
        <v>9</v>
      </c>
      <c r="C11" s="20">
        <v>12250</v>
      </c>
      <c r="D11" s="20">
        <v>130370</v>
      </c>
      <c r="E11" s="19">
        <v>49054</v>
      </c>
      <c r="F11" s="19">
        <v>14619</v>
      </c>
      <c r="G11" s="19">
        <v>5736</v>
      </c>
      <c r="H11" s="19">
        <v>123176</v>
      </c>
      <c r="I11" s="19">
        <v>16303</v>
      </c>
    </row>
    <row r="12" spans="1:14">
      <c r="B12" s="29" t="s">
        <v>8</v>
      </c>
      <c r="C12" s="20">
        <v>217132</v>
      </c>
      <c r="D12" s="20">
        <v>222952</v>
      </c>
      <c r="E12" s="19">
        <v>226920</v>
      </c>
      <c r="F12" s="27">
        <v>231545</v>
      </c>
      <c r="G12" s="27">
        <v>234137</v>
      </c>
      <c r="H12" s="27">
        <v>244398</v>
      </c>
      <c r="I12" s="27">
        <v>247280</v>
      </c>
      <c r="K12" s="21"/>
      <c r="L12" s="21"/>
      <c r="M12" s="21"/>
      <c r="N12" s="21"/>
    </row>
    <row r="13" spans="1:14">
      <c r="B13" s="18" t="s">
        <v>7</v>
      </c>
      <c r="C13" s="17">
        <v>8418</v>
      </c>
      <c r="D13" s="17" t="s">
        <v>2</v>
      </c>
      <c r="E13" s="28">
        <v>10391</v>
      </c>
      <c r="F13" s="27">
        <v>9517.5</v>
      </c>
      <c r="G13" s="16">
        <v>9369</v>
      </c>
      <c r="H13" s="16">
        <v>9389</v>
      </c>
      <c r="I13" s="16">
        <v>9480.6980000000003</v>
      </c>
    </row>
    <row r="14" spans="1:14">
      <c r="B14" s="18" t="s">
        <v>6</v>
      </c>
      <c r="C14" s="17">
        <v>11131463.957</v>
      </c>
      <c r="D14" s="17">
        <v>8233550.8229999999</v>
      </c>
      <c r="E14" s="16">
        <v>11338242.745999999</v>
      </c>
      <c r="F14" s="16">
        <v>11821450.947000001</v>
      </c>
      <c r="G14" s="16">
        <v>11870320.891000001</v>
      </c>
      <c r="H14" s="16">
        <v>19596869.300999999</v>
      </c>
      <c r="I14" s="16">
        <f>23109202168/1000</f>
        <v>23109202.168000001</v>
      </c>
    </row>
    <row r="15" spans="1:14" ht="9" customHeight="1">
      <c r="B15" s="12" t="s">
        <v>5</v>
      </c>
      <c r="C15" s="11" t="s">
        <v>2</v>
      </c>
      <c r="D15" s="11" t="s">
        <v>2</v>
      </c>
      <c r="E15" s="9">
        <v>6844</v>
      </c>
      <c r="F15" s="9">
        <v>2656</v>
      </c>
      <c r="G15" s="9">
        <v>12285</v>
      </c>
      <c r="H15" s="9">
        <v>4547</v>
      </c>
      <c r="I15" s="9">
        <v>10022</v>
      </c>
    </row>
    <row r="16" spans="1:14">
      <c r="B16" s="12"/>
      <c r="C16" s="11"/>
      <c r="D16" s="11"/>
      <c r="E16" s="9"/>
      <c r="F16" s="9"/>
      <c r="G16" s="9"/>
      <c r="H16" s="9"/>
      <c r="I16" s="9"/>
    </row>
    <row r="17" spans="2:14" ht="9.75" customHeight="1">
      <c r="B17" s="12" t="s">
        <v>4</v>
      </c>
      <c r="C17" s="11" t="s">
        <v>2</v>
      </c>
      <c r="D17" s="11" t="s">
        <v>2</v>
      </c>
      <c r="E17" s="9">
        <v>8348</v>
      </c>
      <c r="F17" s="9">
        <v>1134</v>
      </c>
      <c r="G17" s="9">
        <v>1288</v>
      </c>
      <c r="H17" s="9">
        <v>22836</v>
      </c>
      <c r="I17" s="9">
        <v>4340</v>
      </c>
    </row>
    <row r="18" spans="2:14">
      <c r="B18" s="12"/>
      <c r="C18" s="11"/>
      <c r="D18" s="11"/>
      <c r="E18" s="9"/>
      <c r="F18" s="9"/>
      <c r="G18" s="9"/>
      <c r="H18" s="9"/>
      <c r="I18" s="9"/>
    </row>
    <row r="19" spans="2:14" ht="4.5" customHeight="1">
      <c r="B19" s="12" t="s">
        <v>3</v>
      </c>
      <c r="C19" s="11">
        <v>115378</v>
      </c>
      <c r="D19" s="11" t="s">
        <v>2</v>
      </c>
      <c r="E19" s="9">
        <v>1855</v>
      </c>
      <c r="F19" s="9">
        <v>189</v>
      </c>
      <c r="G19" s="9">
        <v>161</v>
      </c>
      <c r="H19" s="9">
        <v>14014</v>
      </c>
      <c r="I19" s="9">
        <v>3739</v>
      </c>
    </row>
    <row r="20" spans="2:14">
      <c r="B20" s="12"/>
      <c r="C20" s="11"/>
      <c r="D20" s="11"/>
      <c r="E20" s="9"/>
      <c r="F20" s="9"/>
      <c r="G20" s="9"/>
      <c r="H20" s="9"/>
      <c r="I20" s="9"/>
    </row>
    <row r="21" spans="2:14" ht="5.0999999999999996" customHeight="1">
      <c r="B21" s="22"/>
      <c r="C21" s="17"/>
      <c r="D21" s="17"/>
      <c r="E21" s="16"/>
      <c r="F21" s="16"/>
      <c r="G21" s="16"/>
      <c r="H21" s="16"/>
      <c r="I21" s="16"/>
    </row>
    <row r="22" spans="2:14">
      <c r="B22" s="26" t="s">
        <v>12</v>
      </c>
      <c r="C22" s="25"/>
      <c r="D22" s="25"/>
      <c r="E22" s="24"/>
      <c r="F22" s="24"/>
      <c r="G22" s="23"/>
      <c r="H22" s="23"/>
      <c r="I22" s="23"/>
    </row>
    <row r="23" spans="2:14" ht="4.5" customHeight="1">
      <c r="B23" s="22"/>
      <c r="C23" s="17"/>
      <c r="D23" s="17"/>
      <c r="E23" s="16"/>
      <c r="F23" s="16"/>
      <c r="G23" s="16"/>
      <c r="H23" s="16"/>
      <c r="I23" s="16"/>
    </row>
    <row r="24" spans="2:14">
      <c r="B24" s="18" t="s">
        <v>11</v>
      </c>
      <c r="C24" s="17">
        <v>37782.955999999998</v>
      </c>
      <c r="D24" s="17">
        <v>38170.544000000002</v>
      </c>
      <c r="E24" s="16">
        <v>41536.955000000002</v>
      </c>
      <c r="F24" s="16">
        <v>40759</v>
      </c>
      <c r="G24" s="16">
        <v>414170</v>
      </c>
      <c r="H24" s="16">
        <v>44929</v>
      </c>
      <c r="I24" s="16">
        <v>48334</v>
      </c>
    </row>
    <row r="25" spans="2:14">
      <c r="B25" s="18" t="s">
        <v>10</v>
      </c>
      <c r="C25" s="17">
        <v>35964.773999999998</v>
      </c>
      <c r="D25" s="17">
        <v>35131.540999999997</v>
      </c>
      <c r="E25" s="16">
        <v>39840.186999999998</v>
      </c>
      <c r="F25" s="16">
        <v>38692</v>
      </c>
      <c r="G25" s="16">
        <v>39344</v>
      </c>
      <c r="H25" s="16">
        <v>39956</v>
      </c>
      <c r="I25" s="16">
        <v>44257</v>
      </c>
    </row>
    <row r="26" spans="2:14">
      <c r="B26" s="18" t="s">
        <v>9</v>
      </c>
      <c r="C26" s="17" t="s">
        <v>2</v>
      </c>
      <c r="D26" s="17" t="s">
        <v>2</v>
      </c>
      <c r="E26" s="17" t="s">
        <v>2</v>
      </c>
      <c r="F26" s="16" t="s">
        <v>2</v>
      </c>
      <c r="G26" s="16" t="s">
        <v>2</v>
      </c>
      <c r="H26" s="17" t="s">
        <v>2</v>
      </c>
      <c r="I26" s="17" t="s">
        <v>2</v>
      </c>
    </row>
    <row r="27" spans="2:14" ht="17.25" customHeight="1">
      <c r="B27" s="18" t="s">
        <v>8</v>
      </c>
      <c r="C27" s="20">
        <v>74361</v>
      </c>
      <c r="D27" s="20">
        <v>76808</v>
      </c>
      <c r="E27" s="19">
        <v>80637</v>
      </c>
      <c r="F27" s="19">
        <v>87243</v>
      </c>
      <c r="G27" s="19">
        <v>91320</v>
      </c>
      <c r="H27" s="19">
        <v>95143</v>
      </c>
      <c r="I27" s="19">
        <v>96965</v>
      </c>
      <c r="K27" s="21"/>
      <c r="L27" s="21"/>
      <c r="M27" s="21"/>
      <c r="N27" s="21"/>
    </row>
    <row r="28" spans="2:14">
      <c r="B28" s="18" t="s">
        <v>7</v>
      </c>
      <c r="C28" s="20">
        <v>1727</v>
      </c>
      <c r="D28" s="20" t="s">
        <v>2</v>
      </c>
      <c r="E28" s="20" t="s">
        <v>2</v>
      </c>
      <c r="F28" s="19">
        <v>1488</v>
      </c>
      <c r="G28" s="19">
        <v>1610</v>
      </c>
      <c r="H28" s="19">
        <v>1793</v>
      </c>
      <c r="I28" s="19">
        <v>1870</v>
      </c>
    </row>
    <row r="29" spans="2:14">
      <c r="B29" s="18" t="s">
        <v>6</v>
      </c>
      <c r="C29" s="17">
        <v>5084458.7029999997</v>
      </c>
      <c r="D29" s="17">
        <v>5232872.18</v>
      </c>
      <c r="E29" s="16">
        <v>5673155.3849999998</v>
      </c>
      <c r="F29" s="16">
        <v>4235657.1129999999</v>
      </c>
      <c r="G29" s="16">
        <v>6432689.3249636404</v>
      </c>
      <c r="H29" s="16">
        <v>8184658.1830000002</v>
      </c>
      <c r="I29" s="16">
        <f>11103377244/1000</f>
        <v>11103377.244000001</v>
      </c>
    </row>
    <row r="30" spans="2:14" ht="8.25" customHeight="1">
      <c r="B30" s="12" t="s">
        <v>5</v>
      </c>
      <c r="C30" s="15" t="s">
        <v>2</v>
      </c>
      <c r="D30" s="14" t="s">
        <v>2</v>
      </c>
      <c r="E30" s="14" t="s">
        <v>2</v>
      </c>
      <c r="F30" s="13" t="s">
        <v>2</v>
      </c>
      <c r="G30" s="13" t="s">
        <v>2</v>
      </c>
      <c r="H30" s="13" t="s">
        <v>2</v>
      </c>
      <c r="I30" s="13" t="s">
        <v>2</v>
      </c>
    </row>
    <row r="31" spans="2:14">
      <c r="B31" s="12"/>
      <c r="C31" s="15"/>
      <c r="D31" s="14"/>
      <c r="E31" s="14"/>
      <c r="F31" s="13"/>
      <c r="G31" s="13"/>
      <c r="H31" s="13"/>
      <c r="I31" s="13"/>
    </row>
    <row r="32" spans="2:14" ht="9.75" customHeight="1">
      <c r="B32" s="12" t="s">
        <v>4</v>
      </c>
      <c r="C32" s="15" t="s">
        <v>2</v>
      </c>
      <c r="D32" s="14" t="s">
        <v>2</v>
      </c>
      <c r="E32" s="14" t="s">
        <v>2</v>
      </c>
      <c r="F32" s="13" t="s">
        <v>2</v>
      </c>
      <c r="G32" s="13" t="s">
        <v>2</v>
      </c>
      <c r="H32" s="13" t="s">
        <v>2</v>
      </c>
      <c r="I32" s="13" t="s">
        <v>2</v>
      </c>
    </row>
    <row r="33" spans="2:9">
      <c r="B33" s="12"/>
      <c r="C33" s="15"/>
      <c r="D33" s="14"/>
      <c r="E33" s="14"/>
      <c r="F33" s="13"/>
      <c r="G33" s="13"/>
      <c r="H33" s="13"/>
      <c r="I33" s="13"/>
    </row>
    <row r="34" spans="2:9" ht="4.5" customHeight="1">
      <c r="B34" s="12" t="s">
        <v>3</v>
      </c>
      <c r="C34" s="11">
        <v>27038</v>
      </c>
      <c r="D34" s="10" t="s">
        <v>2</v>
      </c>
      <c r="E34" s="9">
        <v>5081</v>
      </c>
      <c r="F34" s="9">
        <v>4399</v>
      </c>
      <c r="G34" s="9">
        <v>1036</v>
      </c>
      <c r="H34" s="9">
        <v>408</v>
      </c>
      <c r="I34" s="9">
        <v>440</v>
      </c>
    </row>
    <row r="35" spans="2:9">
      <c r="B35" s="12"/>
      <c r="C35" s="11"/>
      <c r="D35" s="10"/>
      <c r="E35" s="9"/>
      <c r="F35" s="9"/>
      <c r="G35" s="9"/>
      <c r="H35" s="9"/>
      <c r="I35" s="9"/>
    </row>
    <row r="36" spans="2:9" ht="5.0999999999999996" customHeight="1" thickBot="1">
      <c r="B36" s="8"/>
      <c r="C36" s="6"/>
      <c r="D36" s="7"/>
      <c r="E36" s="6"/>
      <c r="F36" s="6"/>
      <c r="G36" s="6"/>
      <c r="H36" s="6"/>
      <c r="I36" s="6"/>
    </row>
    <row r="37" spans="2:9" ht="5.0999999999999996" customHeight="1"/>
    <row r="38" spans="2:9">
      <c r="B38" s="5" t="s">
        <v>1</v>
      </c>
    </row>
    <row r="39" spans="2:9" ht="3.75" customHeight="1">
      <c r="B39" s="5"/>
    </row>
    <row r="40" spans="2:9">
      <c r="B40" s="4" t="s">
        <v>0</v>
      </c>
      <c r="D40" s="3"/>
    </row>
    <row r="41" spans="2:9">
      <c r="D41" s="3"/>
    </row>
  </sheetData>
  <mergeCells count="50">
    <mergeCell ref="F15:F16"/>
    <mergeCell ref="G15:G16"/>
    <mergeCell ref="H15:H16"/>
    <mergeCell ref="B4:B5"/>
    <mergeCell ref="B15:B16"/>
    <mergeCell ref="C15:C16"/>
    <mergeCell ref="D15:D16"/>
    <mergeCell ref="E15:E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30:B31"/>
    <mergeCell ref="C30:C31"/>
    <mergeCell ref="D30:D31"/>
    <mergeCell ref="E30:E31"/>
    <mergeCell ref="F30:F31"/>
    <mergeCell ref="H19:H20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H30:H31"/>
    <mergeCell ref="G32:G33"/>
    <mergeCell ref="H32:H33"/>
    <mergeCell ref="G17:G18"/>
    <mergeCell ref="H17:H18"/>
    <mergeCell ref="G19:G20"/>
    <mergeCell ref="I34:I35"/>
    <mergeCell ref="C4:I4"/>
    <mergeCell ref="I15:I16"/>
    <mergeCell ref="I17:I18"/>
    <mergeCell ref="I19:I20"/>
    <mergeCell ref="I30:I31"/>
    <mergeCell ref="I32:I33"/>
    <mergeCell ref="G34:G35"/>
    <mergeCell ref="H34:H35"/>
    <mergeCell ref="G30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2020-09-18T14:24:22Z</dcterms:created>
  <dcterms:modified xsi:type="dcterms:W3CDTF">2020-09-18T14:24:32Z</dcterms:modified>
</cp:coreProperties>
</file>