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 9.5.2 A" sheetId="1" r:id="rId1"/>
    <sheet name="Gráf-09.5.2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 localSheetId="1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 localSheetId="1">#REF!</definedName>
    <definedName name="INDICES">#REF!</definedName>
    <definedName name="JJ" localSheetId="0">'[1]C-01-2-1'!#REF!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 localSheetId="0">#REF!</definedName>
    <definedName name="resumen" localSheetId="1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5" i="2" l="1"/>
  <c r="B4" i="2" s="1"/>
  <c r="E15" i="2"/>
  <c r="C4" i="2" s="1"/>
  <c r="C16" i="2"/>
  <c r="B5" i="2" s="1"/>
  <c r="E16" i="2"/>
  <c r="C5" i="2" s="1"/>
  <c r="C17" i="2"/>
  <c r="B6" i="2" s="1"/>
  <c r="E17" i="2"/>
  <c r="C6" i="2" s="1"/>
  <c r="C18" i="2"/>
  <c r="B7" i="2" s="1"/>
  <c r="E18" i="2"/>
  <c r="C7" i="2" s="1"/>
  <c r="C19" i="2"/>
  <c r="B8" i="2" s="1"/>
  <c r="E19" i="2"/>
  <c r="C8" i="2" s="1"/>
  <c r="C12" i="1"/>
  <c r="E12" i="1"/>
  <c r="F12" i="1"/>
  <c r="G12" i="1"/>
  <c r="H12" i="1"/>
  <c r="C14" i="1"/>
  <c r="E14" i="1"/>
  <c r="F14" i="1"/>
  <c r="G14" i="1"/>
  <c r="H14" i="1"/>
  <c r="C24" i="1"/>
</calcChain>
</file>

<file path=xl/sharedStrings.xml><?xml version="1.0" encoding="utf-8"?>
<sst xmlns="http://schemas.openxmlformats.org/spreadsheetml/2006/main" count="24" uniqueCount="20">
  <si>
    <t xml:space="preserve">FUENTE: Compañía Paraguaya de Comunicaciones S.A. </t>
  </si>
  <si>
    <t>2/ Promedio según Banco Central del Paraguay.</t>
  </si>
  <si>
    <t>1/ Cifra ajustada por la fuente.</t>
  </si>
  <si>
    <r>
      <t>11.1 U$S = Guaraníes</t>
    </r>
    <r>
      <rPr>
        <vertAlign val="superscript"/>
        <sz val="10"/>
        <rFont val="Times New Roman"/>
        <family val="1"/>
      </rPr>
      <t>2/</t>
    </r>
  </si>
  <si>
    <t>10.Número de personal</t>
  </si>
  <si>
    <t>1/</t>
  </si>
  <si>
    <t xml:space="preserve"> 9.Activo fijo (miles de Guaraníes)</t>
  </si>
  <si>
    <t xml:space="preserve"> 8.Utilidades (miles de Guaraníes)</t>
  </si>
  <si>
    <t xml:space="preserve"> 7.Gastos de explotación (miles de Guaraníes)</t>
  </si>
  <si>
    <t xml:space="preserve"> 6.Ingresos de operación (miles de Guaraníes)</t>
  </si>
  <si>
    <t xml:space="preserve"> 5.Densidad de abonados telefónicos/1000 habitantes</t>
  </si>
  <si>
    <t xml:space="preserve"> 4.Densidad de capacidad instalada/1000 habitantes</t>
  </si>
  <si>
    <t xml:space="preserve"> 3.Número de abonados</t>
  </si>
  <si>
    <t xml:space="preserve"> 2.Capacidad instalada</t>
  </si>
  <si>
    <t xml:space="preserve"> 1.Número de habitantes (en miles)</t>
  </si>
  <si>
    <t>AÑO</t>
  </si>
  <si>
    <t>CONCEPTO</t>
  </si>
  <si>
    <t>CUADRO 9.5.2. RESUMEN COMPARATIVO DE OPERACIONES REGISTRADAS POR AÑO, SEGÚN CONCEPTO. PERIODO 2014-2018</t>
  </si>
  <si>
    <t>Capacidad instalada</t>
  </si>
  <si>
    <t>Nº de abonados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</si>
</sst>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_-* #,##0.00\ _€_-;\-* #,##0.00\ _€_-;_-* &quot;-&quot;??\ _€_-;_-@_-"/>
    <numFmt numFmtId="166" formatCode="_-* #,##0\ _€_-;\-* #,##0\ _€_-;_-* &quot;-&quot;??\ _€_-;_-@_-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-* #,##0_-;\-* #,##0_-;_-* &quot;-&quot;_-;_-@_-"/>
    <numFmt numFmtId="180" formatCode="#,##0.00&quot;       &quot;;\-#,##0.00&quot;       &quot;;&quot; -&quot;#&quot;       &quot;;@\ 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-* #,##0.00\ _P_t_s_-;\-* #,##0.00\ _P_t_s_-;_-* &quot;-&quot;??\ _P_t_s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4" tint="-0.24997711111789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rgb="FF333333"/>
      <name val="Times New Roman"/>
      <family val="1"/>
    </font>
    <font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0"/>
      <color theme="4" tint="-0.249977111117893"/>
      <name val="Times New Roman"/>
      <family val="1"/>
    </font>
    <font>
      <sz val="11"/>
      <color theme="4" tint="-0.249977111117893"/>
      <name val="Calibri"/>
      <family val="2"/>
      <scheme val="minor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Cambria"/>
      <family val="1"/>
      <scheme val="maj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7">
    <xf numFmtId="0" fontId="0" fillId="0" borderId="0"/>
    <xf numFmtId="0" fontId="20" fillId="0" borderId="0"/>
    <xf numFmtId="165" fontId="1" fillId="0" borderId="0" applyFont="0" applyFill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167" fontId="17" fillId="12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17" fillId="16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7" fillId="20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17" fillId="2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8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32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6" fillId="2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167" fontId="11" fillId="6" borderId="4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0" fillId="47" borderId="18" applyNumberFormat="0" applyAlignment="0" applyProtection="0"/>
    <xf numFmtId="167" fontId="30" fillId="47" borderId="18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167" fontId="13" fillId="7" borderId="7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1" fillId="48" borderId="19" applyNumberFormat="0" applyAlignment="0" applyProtection="0"/>
    <xf numFmtId="167" fontId="31" fillId="48" borderId="19" applyNumberFormat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167" fontId="12" fillId="0" borderId="6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168" fontId="20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17" fillId="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17" fillId="13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17" fillId="17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17" fillId="21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17" fillId="29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167" fontId="9" fillId="5" borderId="4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28" fillId="38" borderId="18" applyNumberFormat="0" applyAlignment="0" applyProtection="0"/>
    <xf numFmtId="167" fontId="28" fillId="38" borderId="18" applyNumberFormat="0" applyAlignment="0" applyProtection="0"/>
    <xf numFmtId="0" fontId="1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NumberFormat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Font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ill="0" applyBorder="0" applyAlignment="0" applyProtection="0"/>
    <xf numFmtId="174" fontId="20" fillId="0" borderId="0" applyFont="0" applyFill="0" applyBorder="0" applyAlignment="0" applyProtection="0"/>
    <xf numFmtId="0" fontId="34" fillId="53" borderId="0" applyNumberFormat="0" applyFont="0" applyBorder="0" applyProtection="0"/>
    <xf numFmtId="17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7" fillId="3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176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20" fillId="0" borderId="0" applyFill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0" fillId="0" borderId="0" applyFill="0" applyBorder="0" applyAlignment="0" applyProtection="0"/>
    <xf numFmtId="41" fontId="21" fillId="0" borderId="0" applyFont="0" applyFill="0" applyBorder="0" applyAlignment="0" applyProtection="0"/>
    <xf numFmtId="177" fontId="20" fillId="0" borderId="0" applyFill="0" applyBorder="0" applyAlignment="0" applyProtection="0"/>
    <xf numFmtId="178" fontId="20" fillId="0" borderId="0" applyFill="0" applyBorder="0" applyAlignment="0" applyProtection="0"/>
    <xf numFmtId="177" fontId="20" fillId="0" borderId="0" applyFill="0" applyBorder="0" applyAlignment="0" applyProtection="0"/>
    <xf numFmtId="41" fontId="41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21" fillId="0" borderId="0" applyFont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0" fillId="0" borderId="0" applyFill="0" applyBorder="0" applyAlignment="0" applyProtection="0"/>
    <xf numFmtId="165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5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5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43" fontId="43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2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4" fontId="20" fillId="0" borderId="0" applyFill="0" applyBorder="0" applyAlignment="0" applyProtection="0"/>
    <xf numFmtId="165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5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0" fillId="0" borderId="0" applyFill="0" applyBorder="0" applyAlignment="0" applyProtection="0"/>
    <xf numFmtId="165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65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90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0" fontId="44" fillId="0" borderId="0" applyNumberFormat="0" applyBorder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0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167" fontId="8" fillId="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3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5" fontId="46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37" fontId="43" fillId="0" borderId="0"/>
    <xf numFmtId="196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6" fillId="0" borderId="0"/>
    <xf numFmtId="0" fontId="20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3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21" fillId="0" borderId="0" applyNumberFormat="0" applyFill="0" applyBorder="0" applyAlignment="0" applyProtection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8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8" fillId="0" borderId="0"/>
    <xf numFmtId="0" fontId="21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8" fillId="0" borderId="0"/>
    <xf numFmtId="0" fontId="21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0" fillId="55" borderId="21" applyNumberFormat="0" applyFont="0" applyAlignment="0" applyProtection="0"/>
    <xf numFmtId="167" fontId="20" fillId="55" borderId="21" applyNumberFormat="0" applyFont="0" applyAlignment="0" applyProtection="0"/>
    <xf numFmtId="167" fontId="20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0" fontId="26" fillId="55" borderId="21" applyNumberFormat="0" applyFont="0" applyAlignment="0" applyProtection="0"/>
    <xf numFmtId="167" fontId="26" fillId="55" borderId="21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2" fillId="0" borderId="0"/>
    <xf numFmtId="0" fontId="52" fillId="0" borderId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167" fontId="10" fillId="6" borderId="5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53" fillId="47" borderId="22" applyNumberFormat="0" applyAlignment="0" applyProtection="0"/>
    <xf numFmtId="167" fontId="53" fillId="47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167" fontId="3" fillId="0" borderId="1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7" fillId="0" borderId="23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167" fontId="4" fillId="0" borderId="2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167" fontId="5" fillId="0" borderId="3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33" fillId="0" borderId="25" applyNumberFormat="0" applyFill="0" applyAlignment="0" applyProtection="0"/>
    <xf numFmtId="167" fontId="33" fillId="0" borderId="25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167" fontId="16" fillId="0" borderId="9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  <xf numFmtId="0" fontId="60" fillId="0" borderId="26" applyNumberFormat="0" applyFill="0" applyAlignment="0" applyProtection="0"/>
    <xf numFmtId="167" fontId="60" fillId="0" borderId="26" applyNumberFormat="0" applyFill="0" applyAlignment="0" applyProtection="0"/>
  </cellStyleXfs>
  <cellXfs count="71">
    <xf numFmtId="0" fontId="0" fillId="0" borderId="0" xfId="0"/>
    <xf numFmtId="0" fontId="18" fillId="0" borderId="0" xfId="0" applyFont="1"/>
    <xf numFmtId="0" fontId="18" fillId="0" borderId="0" xfId="0" applyFont="1" applyFill="1" applyBorder="1"/>
    <xf numFmtId="0" fontId="19" fillId="0" borderId="0" xfId="0" applyFont="1"/>
    <xf numFmtId="0" fontId="18" fillId="0" borderId="0" xfId="0" applyFont="1" applyFill="1"/>
    <xf numFmtId="164" fontId="21" fillId="0" borderId="0" xfId="1" applyNumberFormat="1" applyFont="1" applyFill="1" applyBorder="1" applyProtection="1"/>
    <xf numFmtId="164" fontId="21" fillId="0" borderId="0" xfId="1" applyNumberFormat="1" applyFont="1" applyFill="1" applyProtection="1"/>
    <xf numFmtId="0" fontId="22" fillId="0" borderId="0" xfId="1" applyFont="1" applyFill="1" applyAlignment="1" applyProtection="1">
      <alignment horizontal="left"/>
    </xf>
    <xf numFmtId="0" fontId="21" fillId="0" borderId="0" xfId="0" applyFont="1" applyFill="1"/>
    <xf numFmtId="0" fontId="22" fillId="0" borderId="0" xfId="0" applyFont="1" applyFill="1"/>
    <xf numFmtId="0" fontId="21" fillId="0" borderId="0" xfId="0" applyFont="1"/>
    <xf numFmtId="0" fontId="22" fillId="0" borderId="0" xfId="1" applyFont="1" applyFill="1" applyBorder="1" applyAlignment="1" applyProtection="1">
      <alignment horizontal="left"/>
    </xf>
    <xf numFmtId="0" fontId="21" fillId="0" borderId="0" xfId="1" applyFont="1" applyFill="1" applyBorder="1"/>
    <xf numFmtId="0" fontId="21" fillId="0" borderId="0" xfId="1" quotePrefix="1" applyFont="1" applyFill="1" applyBorder="1" applyAlignment="1" applyProtection="1">
      <alignment horizontal="left"/>
    </xf>
    <xf numFmtId="0" fontId="18" fillId="0" borderId="0" xfId="0" applyFont="1" applyBorder="1"/>
    <xf numFmtId="0" fontId="21" fillId="0" borderId="10" xfId="1" applyFont="1" applyFill="1" applyBorder="1"/>
    <xf numFmtId="0" fontId="21" fillId="0" borderId="10" xfId="1" quotePrefix="1" applyFont="1" applyFill="1" applyBorder="1" applyAlignment="1" applyProtection="1">
      <alignment horizontal="left"/>
    </xf>
    <xf numFmtId="0" fontId="18" fillId="0" borderId="0" xfId="0" applyFont="1" applyAlignment="1"/>
    <xf numFmtId="166" fontId="23" fillId="0" borderId="0" xfId="2" applyNumberFormat="1" applyFont="1" applyFill="1" applyBorder="1" applyAlignment="1">
      <alignment horizontal="right" wrapText="1" indent="3"/>
    </xf>
    <xf numFmtId="166" fontId="23" fillId="0" borderId="0" xfId="2" applyNumberFormat="1" applyFont="1" applyFill="1" applyBorder="1" applyAlignment="1">
      <alignment horizontal="right" wrapText="1"/>
    </xf>
    <xf numFmtId="0" fontId="21" fillId="0" borderId="0" xfId="1" quotePrefix="1" applyFont="1" applyFill="1" applyBorder="1" applyAlignment="1" applyProtection="1">
      <alignment horizontal="left" indent="1"/>
    </xf>
    <xf numFmtId="0" fontId="18" fillId="0" borderId="0" xfId="0" applyFont="1" applyBorder="1" applyAlignment="1">
      <alignment horizontal="right"/>
    </xf>
    <xf numFmtId="3" fontId="25" fillId="0" borderId="0" xfId="1" applyNumberFormat="1" applyFont="1" applyFill="1" applyBorder="1" applyAlignment="1" applyProtection="1">
      <alignment horizontal="right" indent="3"/>
    </xf>
    <xf numFmtId="3" fontId="25" fillId="0" borderId="0" xfId="1" applyNumberFormat="1" applyFont="1" applyFill="1" applyBorder="1" applyAlignment="1" applyProtection="1">
      <alignment horizontal="right"/>
    </xf>
    <xf numFmtId="0" fontId="21" fillId="0" borderId="0" xfId="1" applyFont="1" applyBorder="1" applyAlignment="1">
      <alignment horizontal="left" indent="1"/>
    </xf>
    <xf numFmtId="3" fontId="18" fillId="0" borderId="0" xfId="1" applyNumberFormat="1" applyFont="1" applyFill="1" applyBorder="1" applyAlignment="1" applyProtection="1">
      <alignment horizontal="right" indent="3"/>
    </xf>
    <xf numFmtId="3" fontId="18" fillId="0" borderId="0" xfId="1" applyNumberFormat="1" applyFont="1" applyFill="1" applyBorder="1" applyAlignment="1" applyProtection="1">
      <alignment horizontal="right"/>
    </xf>
    <xf numFmtId="0" fontId="21" fillId="0" borderId="0" xfId="1" applyFont="1" applyFill="1" applyBorder="1" applyAlignment="1" applyProtection="1">
      <alignment horizontal="left" indent="1"/>
    </xf>
    <xf numFmtId="3" fontId="21" fillId="0" borderId="0" xfId="1" applyNumberFormat="1" applyFont="1" applyFill="1" applyBorder="1" applyAlignment="1" applyProtection="1">
      <alignment horizontal="right" indent="3"/>
    </xf>
    <xf numFmtId="3" fontId="24" fillId="0" borderId="0" xfId="1" applyNumberFormat="1" applyFont="1" applyFill="1" applyBorder="1" applyAlignment="1" applyProtection="1">
      <alignment horizontal="left"/>
    </xf>
    <xf numFmtId="3" fontId="21" fillId="0" borderId="0" xfId="1" applyNumberFormat="1" applyFont="1" applyFill="1" applyBorder="1" applyAlignment="1" applyProtection="1">
      <alignment horizontal="right"/>
    </xf>
    <xf numFmtId="0" fontId="21" fillId="0" borderId="0" xfId="1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right"/>
    </xf>
    <xf numFmtId="0" fontId="21" fillId="0" borderId="0" xfId="1" applyFont="1" applyBorder="1"/>
    <xf numFmtId="0" fontId="21" fillId="0" borderId="0" xfId="1" applyFont="1" applyBorder="1" applyAlignment="1">
      <alignment horizontal="left" indent="7"/>
    </xf>
    <xf numFmtId="0" fontId="21" fillId="0" borderId="11" xfId="1" applyFont="1" applyFill="1" applyBorder="1" applyAlignment="1" applyProtection="1">
      <alignment horizontal="center"/>
    </xf>
    <xf numFmtId="0" fontId="21" fillId="0" borderId="12" xfId="1" applyFont="1" applyFill="1" applyBorder="1" applyAlignment="1" applyProtection="1">
      <alignment horizontal="center"/>
    </xf>
    <xf numFmtId="0" fontId="21" fillId="0" borderId="13" xfId="1" applyFont="1" applyFill="1" applyBorder="1" applyAlignment="1" applyProtection="1">
      <alignment horizontal="center"/>
    </xf>
    <xf numFmtId="0" fontId="21" fillId="0" borderId="14" xfId="1" applyFont="1" applyFill="1" applyBorder="1" applyAlignment="1" applyProtection="1">
      <alignment horizontal="center" vertical="center"/>
    </xf>
    <xf numFmtId="0" fontId="18" fillId="0" borderId="15" xfId="0" applyFont="1" applyBorder="1"/>
    <xf numFmtId="0" fontId="21" fillId="0" borderId="12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7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horizontal="left"/>
    </xf>
    <xf numFmtId="0" fontId="21" fillId="0" borderId="0" xfId="25406" applyFont="1"/>
    <xf numFmtId="0" fontId="19" fillId="0" borderId="0" xfId="25406" applyFont="1"/>
    <xf numFmtId="3" fontId="61" fillId="0" borderId="0" xfId="1720" applyNumberFormat="1" applyFont="1"/>
    <xf numFmtId="0" fontId="21" fillId="0" borderId="0" xfId="1720" applyFont="1" applyAlignment="1" applyProtection="1">
      <alignment horizontal="right"/>
    </xf>
    <xf numFmtId="0" fontId="21" fillId="0" borderId="0" xfId="25406" applyFont="1" applyFill="1"/>
    <xf numFmtId="0" fontId="62" fillId="0" borderId="0" xfId="25406" applyFont="1" applyFill="1"/>
    <xf numFmtId="3" fontId="63" fillId="0" borderId="0" xfId="1720" applyNumberFormat="1" applyFont="1" applyFill="1"/>
    <xf numFmtId="0" fontId="62" fillId="0" borderId="0" xfId="1720" applyFont="1" applyFill="1" applyAlignment="1" applyProtection="1">
      <alignment horizontal="right"/>
    </xf>
    <xf numFmtId="1" fontId="64" fillId="0" borderId="0" xfId="25406" applyNumberFormat="1" applyFont="1" applyFill="1"/>
    <xf numFmtId="3" fontId="64" fillId="0" borderId="0" xfId="1" applyNumberFormat="1" applyFont="1" applyFill="1" applyBorder="1" applyAlignment="1" applyProtection="1">
      <alignment horizontal="right" indent="3"/>
    </xf>
    <xf numFmtId="0" fontId="64" fillId="0" borderId="0" xfId="1720" applyFont="1" applyFill="1" applyAlignment="1" applyProtection="1">
      <alignment horizontal="right"/>
    </xf>
    <xf numFmtId="0" fontId="64" fillId="0" borderId="0" xfId="1720" applyFont="1" applyFill="1" applyAlignment="1" applyProtection="1">
      <alignment horizontal="center" vertical="center" wrapText="1"/>
    </xf>
    <xf numFmtId="0" fontId="64" fillId="0" borderId="0" xfId="25406" applyFont="1" applyFill="1"/>
    <xf numFmtId="3" fontId="17" fillId="0" borderId="0" xfId="1720" applyNumberFormat="1" applyFont="1" applyFill="1"/>
    <xf numFmtId="41" fontId="61" fillId="0" borderId="0" xfId="2938" applyFont="1" applyFill="1"/>
    <xf numFmtId="41" fontId="17" fillId="0" borderId="0" xfId="2938" applyFont="1" applyFill="1"/>
    <xf numFmtId="0" fontId="65" fillId="0" borderId="0" xfId="25406" applyFont="1" applyFill="1"/>
    <xf numFmtId="0" fontId="66" fillId="0" borderId="0" xfId="1720" applyFont="1" applyFill="1"/>
    <xf numFmtId="37" fontId="66" fillId="0" borderId="0" xfId="1720" applyNumberFormat="1" applyFont="1" applyFill="1" applyProtection="1"/>
    <xf numFmtId="3" fontId="64" fillId="0" borderId="0" xfId="1720" applyNumberFormat="1" applyFont="1" applyFill="1" applyBorder="1"/>
    <xf numFmtId="3" fontId="21" fillId="0" borderId="0" xfId="1720" applyNumberFormat="1" applyFont="1" applyAlignment="1" applyProtection="1">
      <alignment horizontal="right"/>
    </xf>
    <xf numFmtId="3" fontId="21" fillId="0" borderId="0" xfId="1720" applyNumberFormat="1" applyFont="1" applyFill="1" applyAlignment="1" applyProtection="1">
      <alignment horizontal="right"/>
    </xf>
    <xf numFmtId="1" fontId="17" fillId="0" borderId="0" xfId="1720" applyNumberFormat="1" applyFont="1" applyFill="1"/>
    <xf numFmtId="0" fontId="67" fillId="0" borderId="0" xfId="1720" applyFont="1" applyFill="1"/>
    <xf numFmtId="0" fontId="64" fillId="0" borderId="0" xfId="1720" applyFont="1" applyFill="1" applyAlignment="1" applyProtection="1">
      <alignment horizontal="center" wrapText="1"/>
    </xf>
    <xf numFmtId="0" fontId="62" fillId="0" borderId="0" xfId="0" applyFont="1"/>
  </cellXfs>
  <cellStyles count="4276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2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6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1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00"/>
      <c:rotY val="0"/>
      <c:depthPercent val="100"/>
      <c:rAngAx val="0"/>
      <c:perspective val="0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39820979810169"/>
          <c:y val="0.17137833166632174"/>
          <c:w val="0.83098375348971054"/>
          <c:h val="0.651839898085392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'Gráf-09.5.2_A'!$B$3</c:f>
              <c:strCache>
                <c:ptCount val="1"/>
                <c:pt idx="0">
                  <c:v>Nº de abonados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1"/>
          <c:cat>
            <c:numRef>
              <c:f>'Gráf-09.5.2_A'!$A$4:$A$8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'Gráf-09.5.2_A'!$B$4:$B$8</c:f>
              <c:numCache>
                <c:formatCode>#,##0</c:formatCode>
                <c:ptCount val="5"/>
                <c:pt idx="0">
                  <c:v>375.988</c:v>
                </c:pt>
                <c:pt idx="1">
                  <c:v>313.98200000000003</c:v>
                </c:pt>
                <c:pt idx="2">
                  <c:v>330.84500000000003</c:v>
                </c:pt>
                <c:pt idx="3">
                  <c:v>317.40499999999997</c:v>
                </c:pt>
                <c:pt idx="4">
                  <c:v>315.29599999999999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'Gráf-09.5.2_A'!$C$3</c:f>
              <c:strCache>
                <c:ptCount val="1"/>
                <c:pt idx="0">
                  <c:v>Capacidad instalada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'Gráf-09.5.2_A'!$A$4:$A$8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'Gráf-09.5.2_A'!$C$4:$C$8</c:f>
              <c:numCache>
                <c:formatCode>#,##0</c:formatCode>
                <c:ptCount val="5"/>
                <c:pt idx="0">
                  <c:v>564.52200000000005</c:v>
                </c:pt>
                <c:pt idx="1">
                  <c:v>666.971</c:v>
                </c:pt>
                <c:pt idx="2">
                  <c:v>464.83699999999999</c:v>
                </c:pt>
                <c:pt idx="3">
                  <c:v>463.25299999999999</c:v>
                </c:pt>
                <c:pt idx="4">
                  <c:v>463.25299999999999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16356992"/>
        <c:axId val="118879744"/>
        <c:axId val="69677504"/>
      </c:bar3DChart>
      <c:catAx>
        <c:axId val="11635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s-PY"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18879744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18879744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Y"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16356992"/>
        <c:crosses val="autoZero"/>
        <c:crossBetween val="between"/>
        <c:majorUnit val="100"/>
      </c:valAx>
      <c:serAx>
        <c:axId val="6967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887974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286768465039157"/>
          <c:y val="0.90049837235010677"/>
          <c:w val="0.54618523374287764"/>
          <c:h val="3.40253663944181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PY" sz="900" b="0" i="0" u="none" strike="noStrike" baseline="0">
              <a:solidFill>
                <a:srgbClr val="000000"/>
              </a:solidFill>
              <a:latin typeface="+mn-lt"/>
              <a:ea typeface="Tahoma"/>
              <a:cs typeface="Tahoma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2.1653543307086607" l="1.9685039370078741" r="2.3622047244094482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148620</xdr:colOff>
      <xdr:row>1</xdr:row>
      <xdr:rowOff>12095</xdr:rowOff>
    </xdr:from>
    <xdr:to>
      <xdr:col>12</xdr:col>
      <xdr:colOff>435428</xdr:colOff>
      <xdr:row>31</xdr:row>
      <xdr:rowOff>163285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244928</xdr:colOff>
      <xdr:row>1</xdr:row>
      <xdr:rowOff>132820</xdr:rowOff>
    </xdr:from>
    <xdr:to>
      <xdr:col>11</xdr:col>
      <xdr:colOff>102810</xdr:colOff>
      <xdr:row>4</xdr:row>
      <xdr:rowOff>54427</xdr:rowOff>
    </xdr:to>
    <xdr:sp macro="" textlink="">
      <xdr:nvSpPr>
        <xdr:cNvPr id="3" name="2 CuadroTexto"/>
        <xdr:cNvSpPr txBox="1"/>
      </xdr:nvSpPr>
      <xdr:spPr>
        <a:xfrm>
          <a:off x="1768928" y="323320"/>
          <a:ext cx="6715882" cy="4931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500" b="0" i="0" u="none" strike="noStrike" baseline="0" smtClean="0">
              <a:solidFill>
                <a:schemeClr val="dk1"/>
              </a:solidFill>
              <a:latin typeface="+mn-lt"/>
              <a:ea typeface="Tahoma" pitchFamily="34" charset="0"/>
              <a:cs typeface="Arial" pitchFamily="34" charset="0"/>
            </a:rPr>
            <a:t>CAPACIDAD  INSTALADA Y NÚMERO DE ABONADOS TELEFÓNICOS (en miles).</a:t>
          </a:r>
        </a:p>
        <a:p>
          <a:pPr algn="ctr"/>
          <a:r>
            <a:rPr lang="es-PY" sz="1500" b="0" i="0" u="none" strike="noStrike" baseline="0" smtClean="0">
              <a:solidFill>
                <a:schemeClr val="dk1"/>
              </a:solidFill>
              <a:latin typeface="+mn-lt"/>
              <a:ea typeface="Tahoma" pitchFamily="34" charset="0"/>
              <a:cs typeface="Arial" pitchFamily="34" charset="0"/>
            </a:rPr>
            <a:t>PERIODO 2014-2018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0.01936</cdr:x>
      <cdr:y>0.91842</cdr:y>
    </cdr:from>
    <cdr:to>
      <cdr:x>0.20451</cdr:x>
      <cdr:y>0.95987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135466" y="4432299"/>
          <a:ext cx="1295400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900" b="0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Cuadro</a:t>
          </a:r>
          <a:r>
            <a:rPr lang="es-PY" sz="900" b="0" baseline="0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9.5.2.</a:t>
          </a:r>
          <a:endParaRPr lang="es-PY" sz="900" b="0">
            <a:solidFill>
              <a:srgbClr val="000000"/>
            </a:solidFill>
            <a:latin typeface="+mn-lt"/>
            <a:ea typeface="Tahoma" pitchFamily="34" charset="0"/>
            <a:cs typeface="Tahoma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xAnuari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5.3_A"/>
      <sheetName val="9.6.1_A"/>
      <sheetName val="9.6.2_A"/>
      <sheetName val="9.6.3_A"/>
      <sheetName val="9.6.4_A"/>
      <sheetName val="10.1.1_A"/>
      <sheetName val="10.1.2_A"/>
      <sheetName val="10.1.3_A"/>
      <sheetName val="10.2.1 A"/>
      <sheetName val="10.2.2_A"/>
      <sheetName val="Gráf-10.2.2_A"/>
      <sheetName val="10.2.3_A"/>
      <sheetName val="10.2.4  A"/>
      <sheetName val="11.1.1_A"/>
      <sheetName val="11.1.2_A"/>
      <sheetName val="11.1.3_A"/>
      <sheetName val="Gráf-11.1.3_A"/>
      <sheetName val="12.1.1_A"/>
      <sheetName val="Gráf-12.1.1_A"/>
      <sheetName val="12.1.2_A"/>
      <sheetName val="12.1.3_A"/>
      <sheetName val="12.2.1_A"/>
      <sheetName val="12.2.2_A"/>
      <sheetName val="12.2.3_A"/>
      <sheetName val="Gráf-12.2.3_A"/>
      <sheetName val="12.2.4_A"/>
      <sheetName val="Gráf-12.2.4_A"/>
      <sheetName val="12.2.5_A"/>
      <sheetName val="12.2.6_A"/>
      <sheetName val="12.2.7_A"/>
      <sheetName val="Gráf-12.2.7_A"/>
      <sheetName val="12.2.8_A"/>
      <sheetName val="12.2.9_A"/>
      <sheetName val="12.2.10_A"/>
      <sheetName val="12.2.11_A"/>
      <sheetName val="12.2.12_A"/>
      <sheetName val="12.3.1_A"/>
      <sheetName val="13.1.1_A"/>
      <sheetName val="13.1.2_A"/>
      <sheetName val="13.2.1_A"/>
      <sheetName val="13.2.2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0070C0"/>
  </sheetPr>
  <dimension ref="A1:H37"/>
  <sheetViews>
    <sheetView showGridLines="0" tabSelected="1" zoomScale="90" zoomScaleNormal="90" workbookViewId="0"/>
  </sheetViews>
  <sheetFormatPr baseColWidth="10" defaultRowHeight="12.75"/>
  <cols>
    <col min="1" max="1" width="2.85546875" style="1" customWidth="1"/>
    <col min="2" max="2" width="41.140625" style="1" customWidth="1"/>
    <col min="3" max="3" width="19.5703125" style="1" customWidth="1"/>
    <col min="4" max="4" width="2.140625" style="1" bestFit="1" customWidth="1"/>
    <col min="5" max="5" width="18.140625" style="2" bestFit="1" customWidth="1"/>
    <col min="6" max="7" width="18.140625" style="1" bestFit="1" customWidth="1"/>
    <col min="8" max="8" width="18" style="1" customWidth="1"/>
    <col min="9" max="16384" width="11.42578125" style="1"/>
  </cols>
  <sheetData>
    <row r="1" spans="1:8">
      <c r="A1" s="14"/>
      <c r="B1" s="44" t="s">
        <v>17</v>
      </c>
      <c r="C1" s="33"/>
      <c r="D1" s="33"/>
      <c r="E1" s="12"/>
    </row>
    <row r="2" spans="1:8" ht="5.0999999999999996" customHeight="1">
      <c r="A2" s="14"/>
      <c r="B2" s="14"/>
      <c r="C2" s="14"/>
      <c r="D2" s="14"/>
    </row>
    <row r="3" spans="1:8" ht="15" customHeight="1">
      <c r="A3" s="39"/>
      <c r="B3" s="43" t="s">
        <v>16</v>
      </c>
      <c r="C3" s="42" t="s">
        <v>15</v>
      </c>
      <c r="D3" s="41"/>
      <c r="E3" s="41"/>
      <c r="F3" s="41"/>
      <c r="G3" s="41"/>
      <c r="H3" s="40"/>
    </row>
    <row r="4" spans="1:8" ht="15" customHeight="1">
      <c r="A4" s="39"/>
      <c r="B4" s="38"/>
      <c r="C4" s="37">
        <v>2014</v>
      </c>
      <c r="D4" s="36"/>
      <c r="E4" s="35">
        <v>2015</v>
      </c>
      <c r="F4" s="35">
        <v>2016</v>
      </c>
      <c r="G4" s="35">
        <v>2017</v>
      </c>
      <c r="H4" s="35">
        <v>2018</v>
      </c>
    </row>
    <row r="5" spans="1:8" ht="5.0999999999999996" customHeight="1">
      <c r="A5" s="14"/>
      <c r="B5" s="34"/>
      <c r="C5" s="33"/>
      <c r="D5" s="33"/>
      <c r="E5" s="33"/>
      <c r="F5" s="33"/>
      <c r="G5" s="33"/>
      <c r="H5" s="33"/>
    </row>
    <row r="6" spans="1:8">
      <c r="A6" s="21"/>
      <c r="B6" s="27" t="s">
        <v>14</v>
      </c>
      <c r="C6" s="30">
        <v>6803.86</v>
      </c>
      <c r="D6" s="28"/>
      <c r="E6" s="28">
        <v>6755.7560000000003</v>
      </c>
      <c r="F6" s="28">
        <v>6854.5360000000001</v>
      </c>
      <c r="G6" s="28">
        <v>6953.6460294052004</v>
      </c>
      <c r="H6" s="28">
        <v>7052.9832047406499</v>
      </c>
    </row>
    <row r="7" spans="1:8" ht="5.0999999999999996" customHeight="1">
      <c r="A7" s="21"/>
      <c r="B7" s="24"/>
      <c r="C7" s="30"/>
      <c r="D7" s="28"/>
      <c r="E7" s="28"/>
      <c r="F7" s="28"/>
      <c r="G7" s="28"/>
      <c r="H7" s="28"/>
    </row>
    <row r="8" spans="1:8" s="8" customFormat="1">
      <c r="A8" s="32"/>
      <c r="B8" s="27" t="s">
        <v>13</v>
      </c>
      <c r="C8" s="30">
        <v>564522</v>
      </c>
      <c r="D8" s="28"/>
      <c r="E8" s="28">
        <v>666971</v>
      </c>
      <c r="F8" s="28">
        <v>464837</v>
      </c>
      <c r="G8" s="28">
        <v>463253</v>
      </c>
      <c r="H8" s="28">
        <v>463253</v>
      </c>
    </row>
    <row r="9" spans="1:8" s="8" customFormat="1" ht="5.0999999999999996" customHeight="1">
      <c r="A9" s="32"/>
      <c r="B9" s="31"/>
      <c r="C9" s="30"/>
      <c r="D9" s="28"/>
      <c r="E9" s="28"/>
      <c r="F9" s="28"/>
      <c r="G9" s="28"/>
      <c r="H9" s="28"/>
    </row>
    <row r="10" spans="1:8" s="8" customFormat="1">
      <c r="A10" s="32"/>
      <c r="B10" s="27" t="s">
        <v>12</v>
      </c>
      <c r="C10" s="30">
        <v>375988</v>
      </c>
      <c r="D10" s="28"/>
      <c r="E10" s="28">
        <v>313982</v>
      </c>
      <c r="F10" s="28">
        <v>330845</v>
      </c>
      <c r="G10" s="28">
        <v>317405</v>
      </c>
      <c r="H10" s="28">
        <v>315296</v>
      </c>
    </row>
    <row r="11" spans="1:8" ht="5.0999999999999996" customHeight="1">
      <c r="A11" s="21"/>
      <c r="B11" s="24"/>
      <c r="C11" s="30"/>
      <c r="D11" s="28"/>
      <c r="E11" s="28"/>
      <c r="F11" s="28"/>
      <c r="G11" s="28"/>
      <c r="H11" s="28"/>
    </row>
    <row r="12" spans="1:8">
      <c r="A12" s="21"/>
      <c r="B12" s="27" t="s">
        <v>11</v>
      </c>
      <c r="C12" s="30">
        <f>C8/C6</f>
        <v>82.970843021461349</v>
      </c>
      <c r="D12" s="28"/>
      <c r="E12" s="28">
        <f>E8/E6</f>
        <v>98.726330554271044</v>
      </c>
      <c r="F12" s="28">
        <f>F8/F6</f>
        <v>67.814509982878491</v>
      </c>
      <c r="G12" s="28">
        <f>G8/G6</f>
        <v>66.620158409131108</v>
      </c>
      <c r="H12" s="28">
        <f>H8/H6</f>
        <v>65.68185214004555</v>
      </c>
    </row>
    <row r="13" spans="1:8" ht="5.0999999999999996" customHeight="1">
      <c r="A13" s="21"/>
      <c r="B13" s="27"/>
      <c r="C13" s="30"/>
      <c r="D13" s="28"/>
      <c r="E13" s="28"/>
      <c r="F13" s="28"/>
      <c r="G13" s="28"/>
      <c r="H13" s="28"/>
    </row>
    <row r="14" spans="1:8">
      <c r="A14" s="21"/>
      <c r="B14" s="27" t="s">
        <v>10</v>
      </c>
      <c r="C14" s="30">
        <f>C10/C6</f>
        <v>55.260984206024233</v>
      </c>
      <c r="D14" s="28"/>
      <c r="E14" s="28">
        <f>E10/E6</f>
        <v>46.476219685850111</v>
      </c>
      <c r="F14" s="28">
        <f>F10/F6</f>
        <v>48.266578510930572</v>
      </c>
      <c r="G14" s="28">
        <f>G10/G6</f>
        <v>45.645837975901415</v>
      </c>
      <c r="H14" s="28">
        <f>H10/H6</f>
        <v>44.703920432998387</v>
      </c>
    </row>
    <row r="15" spans="1:8" ht="5.0999999999999996" customHeight="1">
      <c r="A15" s="21"/>
      <c r="B15" s="24"/>
      <c r="C15" s="30"/>
      <c r="D15" s="28"/>
      <c r="E15" s="28"/>
      <c r="F15" s="28"/>
      <c r="G15" s="28"/>
      <c r="H15" s="28"/>
    </row>
    <row r="16" spans="1:8" ht="15" customHeight="1">
      <c r="A16" s="21"/>
      <c r="B16" s="27" t="s">
        <v>9</v>
      </c>
      <c r="C16" s="30">
        <v>719107566</v>
      </c>
      <c r="D16" s="28"/>
      <c r="E16" s="28">
        <v>629111544</v>
      </c>
      <c r="F16" s="28">
        <v>603537379</v>
      </c>
      <c r="G16" s="28">
        <v>591124079</v>
      </c>
      <c r="H16" s="28">
        <v>599663885</v>
      </c>
    </row>
    <row r="17" spans="1:8" ht="5.0999999999999996" customHeight="1">
      <c r="A17" s="21"/>
      <c r="B17" s="31"/>
      <c r="C17" s="23"/>
      <c r="D17" s="22"/>
      <c r="E17" s="22"/>
      <c r="F17" s="22"/>
      <c r="G17" s="22"/>
      <c r="H17" s="22"/>
    </row>
    <row r="18" spans="1:8">
      <c r="A18" s="21"/>
      <c r="B18" s="27" t="s">
        <v>8</v>
      </c>
      <c r="C18" s="30">
        <v>661845675</v>
      </c>
      <c r="D18" s="28"/>
      <c r="E18" s="28">
        <v>621037581</v>
      </c>
      <c r="F18" s="28">
        <v>608619141</v>
      </c>
      <c r="G18" s="28">
        <v>582637419</v>
      </c>
      <c r="H18" s="28">
        <v>596213101</v>
      </c>
    </row>
    <row r="19" spans="1:8" ht="5.0999999999999996" customHeight="1">
      <c r="A19" s="21"/>
      <c r="B19" s="31"/>
      <c r="C19" s="23"/>
      <c r="D19" s="22"/>
      <c r="E19" s="22"/>
      <c r="F19" s="22"/>
      <c r="G19" s="22"/>
      <c r="H19" s="22"/>
    </row>
    <row r="20" spans="1:8">
      <c r="A20" s="21"/>
      <c r="B20" s="27" t="s">
        <v>7</v>
      </c>
      <c r="C20" s="30">
        <v>-30926994</v>
      </c>
      <c r="D20" s="28"/>
      <c r="E20" s="28">
        <v>8176652</v>
      </c>
      <c r="F20" s="28">
        <v>5111590</v>
      </c>
      <c r="G20" s="28">
        <v>-8975295</v>
      </c>
      <c r="H20" s="28">
        <v>-56182171</v>
      </c>
    </row>
    <row r="21" spans="1:8" ht="5.0999999999999996" customHeight="1">
      <c r="A21" s="21"/>
      <c r="B21" s="31"/>
      <c r="C21" s="23"/>
      <c r="D21" s="22"/>
      <c r="E21" s="22"/>
      <c r="F21" s="22"/>
      <c r="G21" s="22"/>
      <c r="H21" s="22"/>
    </row>
    <row r="22" spans="1:8" ht="15.75">
      <c r="A22" s="21"/>
      <c r="B22" s="27" t="s">
        <v>6</v>
      </c>
      <c r="C22" s="30">
        <v>319370454</v>
      </c>
      <c r="D22" s="29" t="s">
        <v>5</v>
      </c>
      <c r="E22" s="28">
        <v>362325432</v>
      </c>
      <c r="F22" s="28">
        <v>358144712</v>
      </c>
      <c r="G22" s="28">
        <v>371487303</v>
      </c>
      <c r="H22" s="28">
        <v>337230258</v>
      </c>
    </row>
    <row r="23" spans="1:8" ht="5.0999999999999996" customHeight="1">
      <c r="A23" s="21"/>
      <c r="B23" s="24"/>
      <c r="C23" s="23"/>
      <c r="D23" s="22"/>
      <c r="E23" s="22"/>
      <c r="F23" s="22"/>
      <c r="G23" s="22"/>
      <c r="H23" s="22"/>
    </row>
    <row r="24" spans="1:8">
      <c r="A24" s="21"/>
      <c r="B24" s="27" t="s">
        <v>4</v>
      </c>
      <c r="C24" s="26">
        <f>2664+1779+4</f>
        <v>4447</v>
      </c>
      <c r="D24" s="25"/>
      <c r="E24" s="25">
        <v>4071</v>
      </c>
      <c r="F24" s="25">
        <v>3894</v>
      </c>
      <c r="G24" s="25">
        <v>3726</v>
      </c>
      <c r="H24" s="25">
        <v>3474</v>
      </c>
    </row>
    <row r="25" spans="1:8" ht="5.0999999999999996" customHeight="1">
      <c r="A25" s="21"/>
      <c r="B25" s="24"/>
      <c r="C25" s="23"/>
      <c r="D25" s="22"/>
      <c r="E25" s="22"/>
      <c r="F25" s="22"/>
      <c r="G25" s="22"/>
      <c r="H25" s="22"/>
    </row>
    <row r="26" spans="1:8" s="17" customFormat="1" ht="15.75">
      <c r="A26" s="21"/>
      <c r="B26" s="20" t="s">
        <v>3</v>
      </c>
      <c r="C26" s="19">
        <v>4642.16</v>
      </c>
      <c r="D26" s="18"/>
      <c r="E26" s="18">
        <v>5227.6752765106312</v>
      </c>
      <c r="F26" s="18">
        <v>5674.1605000901873</v>
      </c>
      <c r="G26" s="18">
        <v>5591.0852822119477</v>
      </c>
      <c r="H26" s="18">
        <v>5687.838817804125</v>
      </c>
    </row>
    <row r="27" spans="1:8" ht="5.0999999999999996" customHeight="1" thickBot="1">
      <c r="A27" s="14"/>
      <c r="B27" s="16"/>
      <c r="C27" s="15"/>
      <c r="D27" s="15"/>
      <c r="E27" s="15"/>
      <c r="F27" s="15"/>
      <c r="G27" s="15"/>
      <c r="H27" s="15"/>
    </row>
    <row r="28" spans="1:8" ht="5.0999999999999996" customHeight="1">
      <c r="A28" s="14"/>
      <c r="B28" s="13"/>
      <c r="C28" s="12"/>
      <c r="D28" s="12"/>
      <c r="E28" s="12"/>
    </row>
    <row r="29" spans="1:8" s="10" customFormat="1">
      <c r="B29" s="11" t="s">
        <v>2</v>
      </c>
      <c r="C29" s="5"/>
      <c r="D29" s="5"/>
      <c r="E29" s="5"/>
    </row>
    <row r="30" spans="1:8" s="10" customFormat="1">
      <c r="B30" s="11" t="s">
        <v>1</v>
      </c>
      <c r="C30" s="5"/>
      <c r="D30" s="5"/>
      <c r="E30" s="5"/>
    </row>
    <row r="31" spans="1:8" s="8" customFormat="1" ht="5.0999999999999996" customHeight="1">
      <c r="B31" s="9"/>
      <c r="C31" s="6"/>
      <c r="D31" s="6"/>
      <c r="E31" s="5"/>
    </row>
    <row r="32" spans="1:8" s="4" customFormat="1">
      <c r="B32" s="7" t="s">
        <v>0</v>
      </c>
      <c r="C32" s="6"/>
      <c r="D32" s="6"/>
      <c r="E32" s="5"/>
    </row>
    <row r="37" spans="2:2">
      <c r="B37" s="3"/>
    </row>
  </sheetData>
  <mergeCells count="3">
    <mergeCell ref="B3:B4"/>
    <mergeCell ref="C3:H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0070C0"/>
  </sheetPr>
  <dimension ref="A1:J33"/>
  <sheetViews>
    <sheetView showGridLines="0" zoomScale="90" zoomScaleNormal="90" workbookViewId="0"/>
  </sheetViews>
  <sheetFormatPr baseColWidth="10" defaultRowHeight="12.75"/>
  <cols>
    <col min="1" max="1" width="6.5703125" style="45" customWidth="1"/>
    <col min="2" max="2" width="11.5703125" style="45" bestFit="1" customWidth="1"/>
    <col min="3" max="3" width="11.7109375" style="45" customWidth="1"/>
    <col min="4" max="4" width="11.5703125" style="45" bestFit="1" customWidth="1"/>
    <col min="5" max="5" width="10.5703125" style="45" customWidth="1"/>
    <col min="6" max="16384" width="11.42578125" style="45"/>
  </cols>
  <sheetData>
    <row r="1" spans="1:10" s="10" customFormat="1">
      <c r="A1" s="70"/>
      <c r="B1" s="70"/>
      <c r="C1" s="70"/>
      <c r="D1" s="70"/>
      <c r="E1" s="70"/>
      <c r="J1" s="8"/>
    </row>
    <row r="2" spans="1:10">
      <c r="A2" s="50"/>
      <c r="B2" s="50"/>
      <c r="C2" s="50"/>
      <c r="D2" s="50"/>
      <c r="E2" s="50"/>
      <c r="F2" s="49"/>
    </row>
    <row r="3" spans="1:10" ht="25.5">
      <c r="A3" s="57"/>
      <c r="B3" s="69" t="s">
        <v>19</v>
      </c>
      <c r="C3" s="69" t="s">
        <v>18</v>
      </c>
      <c r="D3" s="57"/>
      <c r="E3" s="68"/>
      <c r="F3" s="49"/>
    </row>
    <row r="4" spans="1:10" ht="15">
      <c r="A4" s="55">
        <v>2014</v>
      </c>
      <c r="B4" s="64">
        <f>C15</f>
        <v>375.988</v>
      </c>
      <c r="C4" s="64">
        <f>E15</f>
        <v>564.52200000000005</v>
      </c>
      <c r="D4" s="67"/>
      <c r="E4" s="67"/>
      <c r="F4" s="66"/>
      <c r="G4" s="65"/>
    </row>
    <row r="5" spans="1:10" ht="15">
      <c r="A5" s="55">
        <v>2015</v>
      </c>
      <c r="B5" s="64">
        <f>C16</f>
        <v>313.98200000000003</v>
      </c>
      <c r="C5" s="64">
        <f>E16</f>
        <v>666.971</v>
      </c>
      <c r="D5" s="67"/>
      <c r="E5" s="67"/>
      <c r="F5" s="66"/>
      <c r="G5" s="65"/>
    </row>
    <row r="6" spans="1:10" ht="15">
      <c r="A6" s="55">
        <v>2016</v>
      </c>
      <c r="B6" s="64">
        <f>C17</f>
        <v>330.84500000000003</v>
      </c>
      <c r="C6" s="64">
        <f>E17</f>
        <v>464.83699999999999</v>
      </c>
      <c r="D6" s="67"/>
      <c r="E6" s="67"/>
      <c r="F6" s="66"/>
      <c r="G6" s="65"/>
    </row>
    <row r="7" spans="1:10" ht="15">
      <c r="A7" s="55">
        <v>2017</v>
      </c>
      <c r="B7" s="64">
        <f>C18</f>
        <v>317.40499999999997</v>
      </c>
      <c r="C7" s="64">
        <f>E18</f>
        <v>463.25299999999999</v>
      </c>
      <c r="D7" s="67"/>
      <c r="E7" s="67"/>
      <c r="F7" s="66"/>
      <c r="G7" s="65"/>
    </row>
    <row r="8" spans="1:10" ht="15">
      <c r="A8" s="55">
        <v>2018</v>
      </c>
      <c r="B8" s="64">
        <f>C19</f>
        <v>315.29599999999999</v>
      </c>
      <c r="C8" s="64">
        <f>E19</f>
        <v>463.25299999999999</v>
      </c>
      <c r="D8" s="57"/>
      <c r="E8" s="60"/>
      <c r="F8" s="49"/>
    </row>
    <row r="9" spans="1:10" s="49" customFormat="1" ht="15">
      <c r="A9" s="57"/>
      <c r="B9" s="57"/>
      <c r="C9" s="57"/>
      <c r="D9" s="57"/>
      <c r="E9" s="60"/>
      <c r="F9" s="59"/>
    </row>
    <row r="10" spans="1:10" s="49" customFormat="1" ht="15">
      <c r="A10" s="57"/>
      <c r="B10" s="63"/>
      <c r="C10" s="62"/>
      <c r="D10" s="62"/>
      <c r="E10" s="60"/>
      <c r="F10" s="59"/>
    </row>
    <row r="11" spans="1:10" s="49" customFormat="1" ht="15.75">
      <c r="A11" s="57"/>
      <c r="B11" s="61"/>
      <c r="C11" s="61"/>
      <c r="D11" s="61"/>
      <c r="E11" s="60"/>
      <c r="F11" s="59"/>
    </row>
    <row r="12" spans="1:10" s="49" customFormat="1">
      <c r="A12" s="57"/>
      <c r="B12" s="57"/>
      <c r="C12" s="57"/>
      <c r="D12" s="57"/>
      <c r="E12" s="57"/>
    </row>
    <row r="13" spans="1:10" ht="15">
      <c r="A13" s="55"/>
      <c r="B13" s="58"/>
      <c r="C13" s="58"/>
      <c r="D13" s="57"/>
      <c r="E13" s="57"/>
      <c r="F13" s="49"/>
    </row>
    <row r="14" spans="1:10" ht="25.5">
      <c r="A14" s="57"/>
      <c r="B14" s="56" t="s">
        <v>19</v>
      </c>
      <c r="C14" s="56" t="s">
        <v>19</v>
      </c>
      <c r="D14" s="56" t="s">
        <v>18</v>
      </c>
      <c r="E14" s="56" t="s">
        <v>18</v>
      </c>
      <c r="F14" s="49"/>
    </row>
    <row r="15" spans="1:10">
      <c r="A15" s="55">
        <v>2014</v>
      </c>
      <c r="B15" s="54">
        <v>375988</v>
      </c>
      <c r="C15" s="53">
        <f>+B15/1000</f>
        <v>375.988</v>
      </c>
      <c r="D15" s="54">
        <v>564522</v>
      </c>
      <c r="E15" s="53">
        <f>+D15/1000</f>
        <v>564.52200000000005</v>
      </c>
      <c r="F15" s="49"/>
    </row>
    <row r="16" spans="1:10">
      <c r="A16" s="55">
        <v>2015</v>
      </c>
      <c r="B16" s="54">
        <v>313982</v>
      </c>
      <c r="C16" s="53">
        <f>+B16/1000</f>
        <v>313.98200000000003</v>
      </c>
      <c r="D16" s="54">
        <v>666971</v>
      </c>
      <c r="E16" s="53">
        <f>+D16/1000</f>
        <v>666.971</v>
      </c>
      <c r="F16" s="49"/>
    </row>
    <row r="17" spans="1:6">
      <c r="A17" s="55">
        <v>2016</v>
      </c>
      <c r="B17" s="54">
        <v>330845</v>
      </c>
      <c r="C17" s="53">
        <f>+B17/1000</f>
        <v>330.84500000000003</v>
      </c>
      <c r="D17" s="54">
        <v>464837</v>
      </c>
      <c r="E17" s="53">
        <f>+D17/1000</f>
        <v>464.83699999999999</v>
      </c>
      <c r="F17" s="49"/>
    </row>
    <row r="18" spans="1:6">
      <c r="A18" s="55">
        <v>2017</v>
      </c>
      <c r="B18" s="54">
        <v>317405</v>
      </c>
      <c r="C18" s="53">
        <f>+B18/1000</f>
        <v>317.40499999999997</v>
      </c>
      <c r="D18" s="54">
        <v>463253</v>
      </c>
      <c r="E18" s="53">
        <f>+D18/1000</f>
        <v>463.25299999999999</v>
      </c>
      <c r="F18" s="49"/>
    </row>
    <row r="19" spans="1:6">
      <c r="A19" s="55">
        <v>2018</v>
      </c>
      <c r="B19" s="54">
        <v>315296</v>
      </c>
      <c r="C19" s="53">
        <f>+B19/1000</f>
        <v>315.29599999999999</v>
      </c>
      <c r="D19" s="54">
        <v>463253</v>
      </c>
      <c r="E19" s="53">
        <f>+D19/1000</f>
        <v>463.25299999999999</v>
      </c>
      <c r="F19" s="49"/>
    </row>
    <row r="20" spans="1:6" ht="15">
      <c r="A20" s="52"/>
      <c r="B20" s="51"/>
      <c r="C20" s="51"/>
      <c r="D20" s="50"/>
      <c r="E20" s="50"/>
      <c r="F20" s="49"/>
    </row>
    <row r="21" spans="1:6" ht="15" hidden="1">
      <c r="A21" s="52"/>
      <c r="B21" s="51"/>
      <c r="C21" s="51"/>
      <c r="D21" s="50"/>
      <c r="E21" s="50"/>
      <c r="F21" s="49"/>
    </row>
    <row r="22" spans="1:6" ht="15">
      <c r="A22" s="52"/>
      <c r="B22" s="51"/>
      <c r="C22" s="51"/>
      <c r="D22" s="50"/>
      <c r="E22" s="50"/>
      <c r="F22" s="49"/>
    </row>
    <row r="23" spans="1:6" ht="15">
      <c r="A23" s="48"/>
      <c r="B23" s="47"/>
      <c r="C23" s="47"/>
    </row>
    <row r="33" spans="2:2">
      <c r="B33" s="46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9.5.2 A</vt:lpstr>
      <vt:lpstr>Gráf-09.5.2_A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2020-09-18T14:21:33Z</dcterms:created>
  <dcterms:modified xsi:type="dcterms:W3CDTF">2020-09-18T14:21:50Z</dcterms:modified>
</cp:coreProperties>
</file>