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.3 A" sheetId="1" r:id="rId1"/>
    <sheet name="Gráf-07.1.3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19" i="1"/>
  <c r="H19" i="1"/>
  <c r="G19" i="1"/>
  <c r="F19" i="1"/>
  <c r="E19" i="1"/>
  <c r="D19" i="1"/>
  <c r="I14" i="1"/>
  <c r="I12" i="1" s="1"/>
  <c r="I8" i="1" s="1"/>
  <c r="H14" i="1"/>
  <c r="H12" i="1" s="1"/>
  <c r="H8" i="1" s="1"/>
  <c r="G14" i="1"/>
  <c r="F14" i="1"/>
  <c r="F12" i="1" s="1"/>
  <c r="F8" i="1" s="1"/>
  <c r="E14" i="1"/>
  <c r="D14" i="1"/>
  <c r="G12" i="1"/>
  <c r="G8" i="1" s="1"/>
  <c r="E12" i="1"/>
  <c r="D12" i="1"/>
  <c r="D8" i="1" s="1"/>
  <c r="E8" i="1"/>
</calcChain>
</file>

<file path=xl/sharedStrings.xml><?xml version="1.0" encoding="utf-8"?>
<sst xmlns="http://schemas.openxmlformats.org/spreadsheetml/2006/main" count="35" uniqueCount="35">
  <si>
    <t>CUADRO 7.1.3. PRODUCTO INTERNO BRUTO A PRECIOS DE COMPRADOR (en millones de Guaraníes constantes de 2014) POR AÑO, SEGÚN</t>
  </si>
  <si>
    <t xml:space="preserve">  SECTOR ECONÓMICO. PERIODO 2012-2017</t>
  </si>
  <si>
    <t>SECTOR ECONÓMICO</t>
  </si>
  <si>
    <t>AÑO</t>
  </si>
  <si>
    <r>
      <t>2012</t>
    </r>
    <r>
      <rPr>
        <vertAlign val="superscript"/>
        <sz val="10"/>
        <rFont val="Times New Roman"/>
        <family val="1"/>
      </rPr>
      <t>1/</t>
    </r>
  </si>
  <si>
    <r>
      <t>2013</t>
    </r>
    <r>
      <rPr>
        <vertAlign val="superscript"/>
        <sz val="10"/>
        <rFont val="Times New Roman"/>
        <family val="1"/>
      </rPr>
      <t>1/</t>
    </r>
  </si>
  <si>
    <r>
      <t>2014</t>
    </r>
    <r>
      <rPr>
        <vertAlign val="superscript"/>
        <sz val="10"/>
        <rFont val="Times New Roman"/>
        <family val="1"/>
      </rPr>
      <t>1/</t>
    </r>
  </si>
  <si>
    <r>
      <t>2015</t>
    </r>
    <r>
      <rPr>
        <vertAlign val="superscript"/>
        <sz val="10"/>
        <rFont val="Times New Roman"/>
        <family val="1"/>
      </rPr>
      <t>1/</t>
    </r>
  </si>
  <si>
    <r>
      <t>2016 p</t>
    </r>
    <r>
      <rPr>
        <vertAlign val="superscript"/>
        <sz val="10"/>
        <rFont val="Times New Roman"/>
        <family val="1"/>
      </rPr>
      <t>1/</t>
    </r>
  </si>
  <si>
    <t>2017 p</t>
  </si>
  <si>
    <t>PRODUCTO INTERNO BRUTO</t>
  </si>
  <si>
    <t>Impuestos a los productos</t>
  </si>
  <si>
    <t>TOTAL PRODUCCIÓN SECTORIAL</t>
  </si>
  <si>
    <t>SECTOR PRIMARIO</t>
  </si>
  <si>
    <t>Agricultura</t>
  </si>
  <si>
    <t>Ganadería</t>
  </si>
  <si>
    <t xml:space="preserve">Explotación forestal, pesca y minería  </t>
  </si>
  <si>
    <t>SECTOR SECUNDARIO</t>
  </si>
  <si>
    <t>Manufactura</t>
  </si>
  <si>
    <t>Construcción</t>
  </si>
  <si>
    <t>Electricidad y agua</t>
  </si>
  <si>
    <t>SECTOR SERVICIOS</t>
  </si>
  <si>
    <t>Transportes</t>
  </si>
  <si>
    <t>Comunicaciones</t>
  </si>
  <si>
    <t xml:space="preserve">Comercio </t>
  </si>
  <si>
    <t>Finanzas</t>
  </si>
  <si>
    <t xml:space="preserve">Servicios inmobiliarios </t>
  </si>
  <si>
    <t>Servicios a las empresas</t>
  </si>
  <si>
    <t>Hoteles y restaurantes</t>
  </si>
  <si>
    <t>Servicios a los hogares</t>
  </si>
  <si>
    <t>Gobierno general</t>
  </si>
  <si>
    <t>1/ Cifras actualizadas de acuerdo al nuevo año base 2014.</t>
  </si>
  <si>
    <t>Nota: Con la implementación del nuevo año base 2014, Binacionales se encuentran incluidas en la actividad "Electricidad y agua".</t>
  </si>
  <si>
    <t>FUENTE: Informe Económico Julio 2018. Banco Central del Paraguay.</t>
  </si>
  <si>
    <t>P.I.B.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</si>
</sst>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_-* #,##0.00\ _P_t_s_-;\-* #,##0.00\ _P_t_s_-;_-* &quot;-&quot;??\ _P_t_s_-;_-@_-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1"/>
      <name val="Cambria"/>
      <family val="1"/>
      <scheme val="maj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3" borderId="0" applyNumberFormat="0" applyBorder="0" applyAlignment="0" applyProtection="0"/>
    <xf numFmtId="166" fontId="29" fillId="33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7" fillId="12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7" fillId="16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20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8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32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166" fontId="11" fillId="6" borderId="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3" fillId="47" borderId="14" applyNumberFormat="0" applyAlignment="0" applyProtection="0"/>
    <xf numFmtId="166" fontId="33" fillId="47" borderId="14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166" fontId="13" fillId="7" borderId="7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4" fillId="48" borderId="15" applyNumberFormat="0" applyAlignment="0" applyProtection="0"/>
    <xf numFmtId="166" fontId="34" fillId="48" borderId="15" applyNumberFormat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6" fontId="12" fillId="0" borderId="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0" fontId="35" fillId="0" borderId="16" applyNumberFormat="0" applyFill="0" applyAlignment="0" applyProtection="0"/>
    <xf numFmtId="166" fontId="35" fillId="0" borderId="16" applyNumberFormat="0" applyFill="0" applyAlignment="0" applyProtection="0"/>
    <xf numFmtId="167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166" fontId="17" fillId="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49" borderId="0" applyNumberFormat="0" applyBorder="0" applyAlignment="0" applyProtection="0"/>
    <xf numFmtId="166" fontId="30" fillId="49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13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7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21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29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166" fontId="9" fillId="5" borderId="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31" fillId="38" borderId="14" applyNumberFormat="0" applyAlignment="0" applyProtection="0"/>
    <xf numFmtId="166" fontId="31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9" fillId="0" borderId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20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20" fillId="0" borderId="0" applyFont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7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0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19" fillId="55" borderId="17" applyNumberFormat="0" applyFont="0" applyAlignment="0" applyProtection="0"/>
    <xf numFmtId="166" fontId="19" fillId="55" borderId="17" applyNumberFormat="0" applyFont="0" applyAlignment="0" applyProtection="0"/>
    <xf numFmtId="166" fontId="1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0" fontId="29" fillId="55" borderId="17" applyNumberFormat="0" applyFont="0" applyAlignment="0" applyProtection="0"/>
    <xf numFmtId="166" fontId="29" fillId="55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166" fontId="10" fillId="6" borderId="5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55" fillId="47" borderId="18" applyNumberFormat="0" applyAlignment="0" applyProtection="0"/>
    <xf numFmtId="166" fontId="55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166" fontId="3" fillId="0" borderId="1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59" fillId="0" borderId="19" applyNumberFormat="0" applyFill="0" applyAlignment="0" applyProtection="0"/>
    <xf numFmtId="166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4" fillId="0" borderId="2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166" fontId="5" fillId="0" borderId="3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36" fillId="0" borderId="21" applyNumberFormat="0" applyFill="0" applyAlignment="0" applyProtection="0"/>
    <xf numFmtId="166" fontId="36" fillId="0" borderId="21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166" fontId="16" fillId="0" borderId="9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  <xf numFmtId="0" fontId="62" fillId="0" borderId="22" applyNumberFormat="0" applyFill="0" applyAlignment="0" applyProtection="0"/>
    <xf numFmtId="166" fontId="62" fillId="0" borderId="22" applyNumberFormat="0" applyFill="0" applyAlignment="0" applyProtection="0"/>
  </cellStyleXfs>
  <cellXfs count="54">
    <xf numFmtId="0" fontId="0" fillId="0" borderId="0" xfId="0"/>
    <xf numFmtId="0" fontId="18" fillId="0" borderId="0" xfId="2" applyFill="1"/>
    <xf numFmtId="0" fontId="20" fillId="0" borderId="0" xfId="3" applyFont="1" applyFill="1"/>
    <xf numFmtId="0" fontId="20" fillId="0" borderId="0" xfId="3" applyFont="1" applyFill="1" applyAlignment="1" applyProtection="1">
      <alignment vertical="center"/>
    </xf>
    <xf numFmtId="0" fontId="20" fillId="0" borderId="0" xfId="3" applyFont="1" applyFill="1" applyAlignment="1" applyProtection="1">
      <alignment horizontal="left" vertical="center" indent="6"/>
    </xf>
    <xf numFmtId="0" fontId="20" fillId="0" borderId="0" xfId="3" applyFont="1" applyFill="1" applyAlignment="1" applyProtection="1">
      <alignment horizontal="left" indent="7"/>
    </xf>
    <xf numFmtId="0" fontId="20" fillId="0" borderId="0" xfId="3" applyFont="1" applyFill="1" applyBorder="1"/>
    <xf numFmtId="37" fontId="20" fillId="0" borderId="0" xfId="3" applyNumberFormat="1" applyFont="1" applyFill="1" applyBorder="1" applyProtection="1"/>
    <xf numFmtId="0" fontId="21" fillId="0" borderId="0" xfId="4" applyFont="1" applyFill="1" applyBorder="1" applyAlignment="1"/>
    <xf numFmtId="0" fontId="20" fillId="0" borderId="10" xfId="3" applyFont="1" applyFill="1" applyBorder="1" applyAlignment="1">
      <alignment horizontal="center"/>
    </xf>
    <xf numFmtId="0" fontId="23" fillId="0" borderId="0" xfId="3" applyFont="1" applyFill="1"/>
    <xf numFmtId="0" fontId="20" fillId="0" borderId="0" xfId="3" applyFont="1" applyFill="1" applyAlignment="1">
      <alignment horizontal="left" indent="7"/>
    </xf>
    <xf numFmtId="0" fontId="21" fillId="0" borderId="0" xfId="3" applyFont="1" applyFill="1" applyAlignment="1">
      <alignment horizontal="left"/>
    </xf>
    <xf numFmtId="3" fontId="21" fillId="0" borderId="0" xfId="3" applyNumberFormat="1" applyFont="1" applyFill="1" applyAlignment="1" applyProtection="1">
      <alignment horizontal="right" indent="2"/>
    </xf>
    <xf numFmtId="0" fontId="20" fillId="0" borderId="0" xfId="3" applyFont="1" applyFill="1" applyAlignment="1">
      <alignment horizontal="left"/>
    </xf>
    <xf numFmtId="0" fontId="20" fillId="0" borderId="0" xfId="3" applyFont="1" applyFill="1" applyBorder="1" applyAlignment="1">
      <alignment horizontal="right" indent="2"/>
    </xf>
    <xf numFmtId="3" fontId="20" fillId="0" borderId="0" xfId="3" applyNumberFormat="1" applyFont="1" applyFill="1" applyAlignment="1" applyProtection="1">
      <alignment horizontal="right" indent="2"/>
    </xf>
    <xf numFmtId="3" fontId="20" fillId="0" borderId="0" xfId="5" applyNumberFormat="1" applyFont="1" applyFill="1" applyBorder="1" applyAlignment="1">
      <alignment horizontal="right" indent="2"/>
    </xf>
    <xf numFmtId="0" fontId="21" fillId="0" borderId="0" xfId="3" applyFont="1" applyFill="1" applyAlignment="1">
      <alignment horizontal="left" indent="7"/>
    </xf>
    <xf numFmtId="3" fontId="21" fillId="0" borderId="0" xfId="5" applyNumberFormat="1" applyFont="1" applyFill="1" applyBorder="1" applyAlignment="1">
      <alignment horizontal="right" indent="2"/>
    </xf>
    <xf numFmtId="0" fontId="20" fillId="0" borderId="13" xfId="3" applyFont="1" applyFill="1" applyBorder="1"/>
    <xf numFmtId="3" fontId="20" fillId="0" borderId="13" xfId="5" applyNumberFormat="1" applyFont="1" applyFill="1" applyBorder="1" applyAlignment="1">
      <alignment horizontal="right"/>
    </xf>
    <xf numFmtId="3" fontId="20" fillId="0" borderId="0" xfId="5" applyNumberFormat="1" applyFont="1" applyFill="1" applyBorder="1" applyAlignment="1">
      <alignment horizontal="right"/>
    </xf>
    <xf numFmtId="0" fontId="20" fillId="0" borderId="0" xfId="3" quotePrefix="1" applyFont="1" applyFill="1" applyAlignment="1" applyProtection="1">
      <alignment horizontal="left"/>
    </xf>
    <xf numFmtId="37" fontId="20" fillId="0" borderId="0" xfId="3" applyNumberFormat="1" applyFont="1" applyFill="1" applyProtection="1"/>
    <xf numFmtId="0" fontId="20" fillId="0" borderId="0" xfId="6" applyFont="1" applyFill="1"/>
    <xf numFmtId="0" fontId="24" fillId="0" borderId="0" xfId="6" applyFont="1" applyFill="1"/>
    <xf numFmtId="0" fontId="25" fillId="0" borderId="0" xfId="6" applyFont="1" applyFill="1"/>
    <xf numFmtId="3" fontId="25" fillId="0" borderId="0" xfId="6" applyNumberFormat="1" applyFont="1" applyFill="1" applyAlignment="1" applyProtection="1">
      <alignment horizontal="right"/>
    </xf>
    <xf numFmtId="3" fontId="20" fillId="0" borderId="0" xfId="6" applyNumberFormat="1" applyFont="1" applyFill="1" applyAlignment="1" applyProtection="1">
      <alignment horizontal="right"/>
    </xf>
    <xf numFmtId="1" fontId="20" fillId="0" borderId="0" xfId="6" quotePrefix="1" applyNumberFormat="1" applyFont="1" applyFill="1" applyAlignment="1" applyProtection="1">
      <alignment horizontal="right"/>
    </xf>
    <xf numFmtId="37" fontId="25" fillId="0" borderId="0" xfId="6" applyNumberFormat="1" applyFont="1" applyFill="1" applyProtection="1"/>
    <xf numFmtId="37" fontId="20" fillId="0" borderId="0" xfId="6" applyNumberFormat="1" applyFont="1" applyFill="1" applyProtection="1"/>
    <xf numFmtId="0" fontId="21" fillId="0" borderId="0" xfId="6" applyFont="1" applyFill="1" applyAlignment="1">
      <alignment horizontal="left"/>
    </xf>
    <xf numFmtId="0" fontId="26" fillId="0" borderId="0" xfId="6" applyFont="1" applyFill="1"/>
    <xf numFmtId="0" fontId="21" fillId="0" borderId="0" xfId="6" applyFont="1" applyFill="1"/>
    <xf numFmtId="3" fontId="20" fillId="0" borderId="0" xfId="6" applyNumberFormat="1" applyFont="1" applyFill="1"/>
    <xf numFmtId="37" fontId="21" fillId="0" borderId="0" xfId="6" applyNumberFormat="1" applyFont="1" applyFill="1" applyProtection="1"/>
    <xf numFmtId="1" fontId="21" fillId="0" borderId="0" xfId="6" quotePrefix="1" applyNumberFormat="1" applyFont="1" applyFill="1" applyAlignment="1" applyProtection="1">
      <alignment horizontal="right"/>
    </xf>
    <xf numFmtId="3" fontId="20" fillId="0" borderId="0" xfId="6" applyNumberFormat="1" applyFont="1" applyFill="1" applyProtection="1"/>
    <xf numFmtId="3" fontId="20" fillId="0" borderId="0" xfId="6" applyNumberFormat="1" applyFont="1" applyFill="1" applyAlignment="1">
      <alignment horizontal="right"/>
    </xf>
    <xf numFmtId="37" fontId="27" fillId="0" borderId="0" xfId="6" applyNumberFormat="1" applyFont="1" applyFill="1" applyProtection="1"/>
    <xf numFmtId="0" fontId="28" fillId="0" borderId="0" xfId="6" applyFont="1" applyFill="1"/>
    <xf numFmtId="37" fontId="26" fillId="0" borderId="0" xfId="6" applyNumberFormat="1" applyFont="1" applyFill="1" applyProtection="1"/>
    <xf numFmtId="0" fontId="63" fillId="0" borderId="0" xfId="6" applyFont="1" applyFill="1"/>
    <xf numFmtId="0" fontId="63" fillId="0" borderId="0" xfId="6" applyFont="1" applyFill="1" applyAlignment="1">
      <alignment horizontal="right"/>
    </xf>
    <xf numFmtId="1" fontId="63" fillId="0" borderId="0" xfId="6" quotePrefix="1" applyNumberFormat="1" applyFont="1" applyFill="1" applyAlignment="1" applyProtection="1">
      <alignment horizontal="right"/>
    </xf>
    <xf numFmtId="3" fontId="63" fillId="0" borderId="0" xfId="6" applyNumberFormat="1" applyFont="1" applyFill="1" applyAlignment="1" applyProtection="1">
      <alignment horizontal="right"/>
    </xf>
    <xf numFmtId="165" fontId="63" fillId="0" borderId="0" xfId="1" applyNumberFormat="1" applyFont="1" applyFill="1"/>
    <xf numFmtId="0" fontId="20" fillId="0" borderId="10" xfId="3" applyFont="1" applyFill="1" applyBorder="1" applyAlignment="1" applyProtection="1">
      <alignment horizontal="left" vertical="center" wrapText="1" indent="7"/>
    </xf>
    <xf numFmtId="0" fontId="20" fillId="0" borderId="11" xfId="3" applyFont="1" applyFill="1" applyBorder="1" applyAlignment="1" applyProtection="1">
      <alignment horizontal="center" wrapText="1"/>
    </xf>
    <xf numFmtId="0" fontId="20" fillId="0" borderId="12" xfId="3" applyFont="1" applyFill="1" applyBorder="1" applyAlignment="1" applyProtection="1">
      <alignment horizontal="center" wrapText="1"/>
    </xf>
    <xf numFmtId="0" fontId="21" fillId="56" borderId="0" xfId="3" applyFont="1" applyFill="1" applyAlignment="1">
      <alignment horizontal="left"/>
    </xf>
    <xf numFmtId="3" fontId="21" fillId="56" borderId="0" xfId="3" applyNumberFormat="1" applyFont="1" applyFill="1" applyAlignment="1" applyProtection="1">
      <alignment horizontal="right" indent="2"/>
    </xf>
  </cellXfs>
  <cellStyles count="42770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3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6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ANCLAS,REZONES Y SUS PARTES,DE FUNDICION,DE HIERRO O DE ACERO_Cuentas cuadros de coyuntura(dic-07)_Anexo Estadístico NOVIEMBRE 2008 IMAEP" xfId="4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2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illares_CUENTA 1" xfId="5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s-PY"/>
              <a:t>BOVINOS VACUNADOS CONTRA LA FIEBRE AFTOSA
POR PERIODO, SEGÚN DEPARTAMENTO
AÑO 1999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SEGUNDO PERIODO</c:v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Lit>
              <c:ptCount val="17"/>
              <c:pt idx="0">
                <c:v>PROPIETARIOS REGISTRADOS</c:v>
              </c:pt>
              <c:pt idx="3">
                <c:v>130026</c:v>
              </c:pt>
              <c:pt idx="5">
                <c:v>6947</c:v>
              </c:pt>
              <c:pt idx="6">
                <c:v>18475</c:v>
              </c:pt>
              <c:pt idx="7">
                <c:v>6978</c:v>
              </c:pt>
              <c:pt idx="8">
                <c:v>8923</c:v>
              </c:pt>
              <c:pt idx="9">
                <c:v>14755</c:v>
              </c:pt>
              <c:pt idx="10">
                <c:v>9364</c:v>
              </c:pt>
              <c:pt idx="11">
                <c:v>12922</c:v>
              </c:pt>
              <c:pt idx="12">
                <c:v>6446</c:v>
              </c:pt>
              <c:pt idx="13">
                <c:v>12630</c:v>
              </c:pt>
              <c:pt idx="14">
                <c:v>6170</c:v>
              </c:pt>
              <c:pt idx="15">
                <c:v>2135</c:v>
              </c:pt>
              <c:pt idx="16">
                <c:v>9853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3">
                <c:v>4730879</c:v>
              </c:pt>
              <c:pt idx="5">
                <c:v>284125</c:v>
              </c:pt>
              <c:pt idx="6">
                <c:v>404774</c:v>
              </c:pt>
              <c:pt idx="7">
                <c:v>156931</c:v>
              </c:pt>
              <c:pt idx="8">
                <c:v>31746</c:v>
              </c:pt>
              <c:pt idx="9">
                <c:v>110415</c:v>
              </c:pt>
              <c:pt idx="10">
                <c:v>58766</c:v>
              </c:pt>
              <c:pt idx="11">
                <c:v>180541</c:v>
              </c:pt>
              <c:pt idx="12">
                <c:v>96086</c:v>
              </c:pt>
              <c:pt idx="13">
                <c:v>323797</c:v>
              </c:pt>
              <c:pt idx="14">
                <c:v>192161</c:v>
              </c:pt>
              <c:pt idx="15">
                <c:v>49223</c:v>
              </c:pt>
              <c:pt idx="16">
                <c:v>377384</c:v>
              </c:pt>
            </c:numLit>
          </c:val>
          <c:smooth val="1"/>
        </c:ser>
        <c:ser>
          <c:idx val="1"/>
          <c:order val="1"/>
          <c:tx>
            <c:v/>
          </c:tx>
          <c:spPr>
            <a:ln w="3175">
              <a:solidFill>
                <a:srgbClr val="8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9933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Lit>
              <c:ptCount val="17"/>
              <c:pt idx="0">
                <c:v>PROPIETARIOS REGISTRADOS</c:v>
              </c:pt>
              <c:pt idx="3">
                <c:v>130026</c:v>
              </c:pt>
              <c:pt idx="5">
                <c:v>6947</c:v>
              </c:pt>
              <c:pt idx="6">
                <c:v>18475</c:v>
              </c:pt>
              <c:pt idx="7">
                <c:v>6978</c:v>
              </c:pt>
              <c:pt idx="8">
                <c:v>8923</c:v>
              </c:pt>
              <c:pt idx="9">
                <c:v>14755</c:v>
              </c:pt>
              <c:pt idx="10">
                <c:v>9364</c:v>
              </c:pt>
              <c:pt idx="11">
                <c:v>12922</c:v>
              </c:pt>
              <c:pt idx="12">
                <c:v>6446</c:v>
              </c:pt>
              <c:pt idx="13">
                <c:v>12630</c:v>
              </c:pt>
              <c:pt idx="14">
                <c:v>6170</c:v>
              </c:pt>
              <c:pt idx="15">
                <c:v>2135</c:v>
              </c:pt>
              <c:pt idx="16">
                <c:v>9853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3">
                <c:v>89752</c:v>
              </c:pt>
              <c:pt idx="5">
                <c:v>5225</c:v>
              </c:pt>
              <c:pt idx="6">
                <c:v>11978</c:v>
              </c:pt>
              <c:pt idx="7">
                <c:v>5985</c:v>
              </c:pt>
              <c:pt idx="8">
                <c:v>2753</c:v>
              </c:pt>
              <c:pt idx="9">
                <c:v>5165</c:v>
              </c:pt>
              <c:pt idx="10">
                <c:v>3898</c:v>
              </c:pt>
              <c:pt idx="11">
                <c:v>8542</c:v>
              </c:pt>
              <c:pt idx="12">
                <c:v>4260</c:v>
              </c:pt>
              <c:pt idx="13">
                <c:v>12488</c:v>
              </c:pt>
              <c:pt idx="14">
                <c:v>3170</c:v>
              </c:pt>
              <c:pt idx="15">
                <c:v>2420</c:v>
              </c:pt>
              <c:pt idx="16">
                <c:v>9875</c:v>
              </c:pt>
            </c:numLit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3232"/>
        <c:axId val="63913984"/>
      </c:lineChart>
      <c:catAx>
        <c:axId val="63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PY"/>
                  <a:t>Departamento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PY"/>
          </a:p>
        </c:txPr>
        <c:crossAx val="63913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3913984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PY"/>
                  <a:t>Bovinos Vacunados (miles)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PY"/>
          </a:p>
        </c:txPr>
        <c:crossAx val="63903232"/>
        <c:crosses val="autoZero"/>
        <c:crossBetween val="midCat"/>
        <c:majorUnit val="150"/>
        <c:minorUnit val="5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3779527559055118" l="1.9685039370078741" r="1.3779527559055118" t="1.1811023622047245" header="0" footer="0"/>
    <c:pageSetup paperSize="5" orientation="landscape" horizontalDpi="300" verticalDpi="30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Y"/>
        </a:p>
      </c:txPr>
    </c:title>
    <c:autoTitleDeleted val="0"/>
    <c:view3D>
      <c:rotX val="0"/>
      <c:hPercent val="70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73639279744128"/>
          <c:y val="0.20364067972732078"/>
          <c:w val="0.83323136002049147"/>
          <c:h val="0.670080173425420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'Gráf-07.1.3 A'!$B$1</c:f>
              <c:strCache>
                <c:ptCount val="1"/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'Gráf-07.1.3 A'!$A$4:$A$9</c:f>
              <c:numCache>
                <c:formatCode>0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'Gráf-07.1.3 A'!$B$4:$B$9</c:f>
              <c:numCache>
                <c:formatCode>_(* #,##0_);_(* \(#,##0\);_(* "-"??_);_(@_)</c:formatCode>
                <c:ptCount val="6"/>
                <c:pt idx="0">
                  <c:v>158083807.61886135</c:v>
                </c:pt>
                <c:pt idx="1">
                  <c:v>171390504.67114836</c:v>
                </c:pt>
                <c:pt idx="2">
                  <c:v>179721609.20865697</c:v>
                </c:pt>
                <c:pt idx="3">
                  <c:v>185257706.94540447</c:v>
                </c:pt>
                <c:pt idx="4">
                  <c:v>193247695.7955932</c:v>
                </c:pt>
                <c:pt idx="5">
                  <c:v>202436970.7195071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56480"/>
        <c:axId val="63958400"/>
        <c:axId val="0"/>
      </c:bar3DChart>
      <c:catAx>
        <c:axId val="6395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Años</a:t>
                </a:r>
              </a:p>
            </c:rich>
          </c:tx>
          <c:layout>
            <c:manualLayout>
              <c:xMode val="edge"/>
              <c:yMode val="edge"/>
              <c:x val="0.49366413039873341"/>
              <c:y val="0.93148669340756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63958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395840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Millones de Guaraníes</a:t>
                </a:r>
              </a:p>
            </c:rich>
          </c:tx>
          <c:layout>
            <c:manualLayout>
              <c:xMode val="edge"/>
              <c:yMode val="edge"/>
              <c:x val="7.4354428885245752E-2"/>
              <c:y val="0.398242995520130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6395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18" l="1.7716535433070868" r="1.7716535433070868" t="1.3779527559055118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900114</xdr:colOff>
      <xdr:row>2</xdr:row>
      <xdr:rowOff>1680</xdr:rowOff>
    </xdr:from>
    <xdr:to>
      <xdr:col>12</xdr:col>
      <xdr:colOff>644639</xdr:colOff>
      <xdr:row>34</xdr:row>
      <xdr:rowOff>99311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123825</xdr:colOff>
      <xdr:row>32</xdr:row>
      <xdr:rowOff>145258</xdr:rowOff>
    </xdr:from>
    <xdr:to>
      <xdr:col>5</xdr:col>
      <xdr:colOff>352425</xdr:colOff>
      <xdr:row>34</xdr:row>
      <xdr:rowOff>45245</xdr:rowOff>
    </xdr:to>
    <xdr:sp macro="" textlink="">
      <xdr:nvSpPr>
        <xdr:cNvPr id="4" name="3 CuadroTexto"/>
        <xdr:cNvSpPr txBox="1"/>
      </xdr:nvSpPr>
      <xdr:spPr>
        <a:xfrm>
          <a:off x="3933825" y="5660233"/>
          <a:ext cx="1143000" cy="2428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7.1.3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0.07711</cdr:x>
      <cdr:y>0</cdr:y>
    </cdr:from>
    <cdr:to>
      <cdr:x>0.08875</cdr:x>
      <cdr:y>1</cdr:y>
    </cdr:to>
    <cdr:sp macro="" textlink="">
      <cdr:nvSpPr>
        <cdr:cNvPr id="51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13" y="0"/>
          <a:ext cx="82395" cy="33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" b="0" i="0" strike="noStrike">
              <a:solidFill>
                <a:srgbClr val="000000"/>
              </a:solidFill>
              <a:latin typeface="Tahoma"/>
              <a:cs typeface="Tahoma"/>
            </a:rPr>
            <a:t>Cuadro 6.2.3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0.11372</cdr:x>
      <cdr:y>0.03038</cdr:y>
    </cdr:from>
    <cdr:to>
      <cdr:x>0.95889</cdr:x>
      <cdr:y>0.17213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09238" y="165007"/>
          <a:ext cx="6757604" cy="76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PRODUCTO INTERNO BRUTO   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(millones de Guaraníes constantes de 2014). 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PERIODO 2012-2017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tabSelected="1" zoomScale="80" zoomScaleNormal="80" workbookViewId="0">
      <selection activeCell="L22" sqref="L22"/>
    </sheetView>
  </sheetViews>
  <sheetFormatPr baseColWidth="10" defaultColWidth="11" defaultRowHeight="12.75"/>
  <cols>
    <col min="1" max="1" width="3.7109375" style="2" customWidth="1"/>
    <col min="2" max="2" width="1.85546875" style="2" customWidth="1"/>
    <col min="3" max="3" width="33.85546875" style="2" customWidth="1"/>
    <col min="4" max="9" width="15.7109375" style="2" customWidth="1"/>
    <col min="10" max="16384" width="11" style="2"/>
  </cols>
  <sheetData>
    <row r="2" spans="2:12" ht="13.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12" ht="13.5" customHeight="1">
      <c r="B3" s="4" t="s">
        <v>1</v>
      </c>
      <c r="C3" s="3"/>
      <c r="D3" s="3"/>
      <c r="E3" s="3"/>
      <c r="F3" s="3"/>
      <c r="G3" s="3"/>
      <c r="H3" s="3"/>
      <c r="I3" s="3"/>
    </row>
    <row r="4" spans="2:12" ht="5.0999999999999996" customHeight="1">
      <c r="B4" s="5"/>
      <c r="C4" s="5"/>
      <c r="D4" s="6"/>
      <c r="E4" s="7"/>
      <c r="F4" s="6"/>
      <c r="G4" s="6"/>
      <c r="H4" s="6"/>
      <c r="I4" s="8"/>
    </row>
    <row r="5" spans="2:12">
      <c r="B5" s="49" t="s">
        <v>2</v>
      </c>
      <c r="C5" s="49"/>
      <c r="D5" s="50" t="s">
        <v>3</v>
      </c>
      <c r="E5" s="50"/>
      <c r="F5" s="50"/>
      <c r="G5" s="50"/>
      <c r="H5" s="50"/>
      <c r="I5" s="51"/>
    </row>
    <row r="6" spans="2:12" ht="18.75">
      <c r="B6" s="49"/>
      <c r="C6" s="49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L6" s="10"/>
    </row>
    <row r="7" spans="2:12" ht="5.0999999999999996" customHeight="1">
      <c r="B7" s="11"/>
      <c r="C7" s="11"/>
      <c r="D7" s="6"/>
      <c r="E7" s="6"/>
      <c r="F7" s="6"/>
    </row>
    <row r="8" spans="2:12">
      <c r="B8" s="52" t="s">
        <v>10</v>
      </c>
      <c r="C8" s="52"/>
      <c r="D8" s="53">
        <f t="shared" ref="D8:I8" si="0">D10+D12</f>
        <v>158083807.61886135</v>
      </c>
      <c r="E8" s="53">
        <f t="shared" si="0"/>
        <v>171390504.67114836</v>
      </c>
      <c r="F8" s="53">
        <f t="shared" si="0"/>
        <v>179721609.20865697</v>
      </c>
      <c r="G8" s="53">
        <f t="shared" si="0"/>
        <v>185257706.94540447</v>
      </c>
      <c r="H8" s="53">
        <f t="shared" si="0"/>
        <v>193247695.7955932</v>
      </c>
      <c r="I8" s="53">
        <f t="shared" si="0"/>
        <v>202436970.7195071</v>
      </c>
    </row>
    <row r="9" spans="2:12" ht="4.5" customHeight="1">
      <c r="B9" s="14"/>
      <c r="C9" s="14"/>
      <c r="D9" s="15"/>
      <c r="E9" s="15"/>
      <c r="F9" s="15"/>
      <c r="G9" s="15"/>
      <c r="H9" s="15"/>
      <c r="I9" s="15"/>
    </row>
    <row r="10" spans="2:12">
      <c r="B10" s="14" t="s">
        <v>11</v>
      </c>
      <c r="C10" s="14"/>
      <c r="D10" s="16">
        <v>11527521.80708239</v>
      </c>
      <c r="E10" s="17">
        <v>12160104.183556248</v>
      </c>
      <c r="F10" s="17">
        <v>13523182.04361479</v>
      </c>
      <c r="G10" s="17">
        <v>13706450.643858125</v>
      </c>
      <c r="H10" s="17">
        <v>14325596.242463941</v>
      </c>
      <c r="I10" s="17">
        <v>15045229.551447939</v>
      </c>
    </row>
    <row r="11" spans="2:12" ht="4.5" customHeight="1">
      <c r="B11" s="14"/>
      <c r="C11" s="14"/>
      <c r="D11" s="15"/>
      <c r="E11" s="15"/>
      <c r="F11" s="15"/>
      <c r="G11" s="15"/>
      <c r="H11" s="15"/>
      <c r="I11" s="15"/>
    </row>
    <row r="12" spans="2:12">
      <c r="B12" s="12" t="s">
        <v>12</v>
      </c>
      <c r="C12" s="12"/>
      <c r="D12" s="13">
        <f t="shared" ref="D12:I12" si="1">D14+D19+D24</f>
        <v>146556285.81177896</v>
      </c>
      <c r="E12" s="13">
        <f t="shared" si="1"/>
        <v>159230400.4875921</v>
      </c>
      <c r="F12" s="13">
        <f t="shared" si="1"/>
        <v>166198427.16504216</v>
      </c>
      <c r="G12" s="13">
        <f t="shared" si="1"/>
        <v>171551256.30154634</v>
      </c>
      <c r="H12" s="13">
        <f t="shared" si="1"/>
        <v>178922099.55312926</v>
      </c>
      <c r="I12" s="13">
        <f t="shared" si="1"/>
        <v>187391741.16805917</v>
      </c>
    </row>
    <row r="13" spans="2:12" ht="4.5" customHeight="1">
      <c r="B13" s="11"/>
      <c r="C13" s="14"/>
      <c r="D13" s="15"/>
      <c r="E13" s="15"/>
      <c r="F13" s="15"/>
      <c r="G13" s="15"/>
      <c r="H13" s="15"/>
      <c r="I13" s="15"/>
    </row>
    <row r="14" spans="2:12" ht="15" customHeight="1">
      <c r="B14" s="18"/>
      <c r="C14" s="12" t="s">
        <v>13</v>
      </c>
      <c r="D14" s="13">
        <f t="shared" ref="D14:I14" si="2">SUM(D15:D17)</f>
        <v>14428089.335657474</v>
      </c>
      <c r="E14" s="13">
        <f t="shared" si="2"/>
        <v>20724307.073544987</v>
      </c>
      <c r="F14" s="13">
        <f t="shared" si="2"/>
        <v>21587878.647003379</v>
      </c>
      <c r="G14" s="13">
        <f t="shared" si="2"/>
        <v>21508757.429828886</v>
      </c>
      <c r="H14" s="13">
        <f t="shared" si="2"/>
        <v>22217639.996031411</v>
      </c>
      <c r="I14" s="13">
        <f t="shared" si="2"/>
        <v>23100267.469655141</v>
      </c>
    </row>
    <row r="15" spans="2:12" ht="15" customHeight="1">
      <c r="B15" s="11"/>
      <c r="C15" s="14" t="s">
        <v>14</v>
      </c>
      <c r="D15" s="17">
        <v>9072158.9966245834</v>
      </c>
      <c r="E15" s="17">
        <v>15070711.801090674</v>
      </c>
      <c r="F15" s="17">
        <v>15366636.720737997</v>
      </c>
      <c r="G15" s="17">
        <v>15376256.107965779</v>
      </c>
      <c r="H15" s="17">
        <v>15819594.192289542</v>
      </c>
      <c r="I15" s="17">
        <v>16457563.249055896</v>
      </c>
    </row>
    <row r="16" spans="2:12" ht="15" customHeight="1">
      <c r="B16" s="11"/>
      <c r="C16" s="14" t="s">
        <v>15</v>
      </c>
      <c r="D16" s="17">
        <v>3572963.1788548436</v>
      </c>
      <c r="E16" s="17">
        <v>3797136.8480584426</v>
      </c>
      <c r="F16" s="17">
        <v>4275745.4116426753</v>
      </c>
      <c r="G16" s="17">
        <v>4191050.6444253689</v>
      </c>
      <c r="H16" s="17">
        <v>4403603.2166529968</v>
      </c>
      <c r="I16" s="17">
        <v>4622347.0262156129</v>
      </c>
    </row>
    <row r="17" spans="2:9" ht="15" customHeight="1">
      <c r="B17" s="11"/>
      <c r="C17" s="14" t="s">
        <v>16</v>
      </c>
      <c r="D17" s="17">
        <v>1782967.1601780476</v>
      </c>
      <c r="E17" s="17">
        <v>1856458.4243958718</v>
      </c>
      <c r="F17" s="17">
        <v>1945496.514622706</v>
      </c>
      <c r="G17" s="17">
        <v>1941450.6774377385</v>
      </c>
      <c r="H17" s="17">
        <v>1994442.5870888717</v>
      </c>
      <c r="I17" s="17">
        <v>2020357.1943836333</v>
      </c>
    </row>
    <row r="18" spans="2:9" ht="15" customHeight="1">
      <c r="B18" s="11"/>
      <c r="C18" s="14"/>
      <c r="D18" s="17"/>
      <c r="E18" s="17"/>
      <c r="F18" s="17"/>
      <c r="G18" s="17"/>
      <c r="H18" s="17"/>
      <c r="I18" s="17"/>
    </row>
    <row r="19" spans="2:9" ht="15" customHeight="1">
      <c r="B19" s="11"/>
      <c r="C19" s="12" t="s">
        <v>17</v>
      </c>
      <c r="D19" s="19">
        <f t="shared" ref="D19:I19" si="3">SUM(D20:D22)</f>
        <v>54359547.164659426</v>
      </c>
      <c r="E19" s="19">
        <f t="shared" si="3"/>
        <v>57671674.428482026</v>
      </c>
      <c r="F19" s="19">
        <f t="shared" si="3"/>
        <v>59962587.639864579</v>
      </c>
      <c r="G19" s="19">
        <f t="shared" si="3"/>
        <v>62292720.245707214</v>
      </c>
      <c r="H19" s="19">
        <f t="shared" si="3"/>
        <v>66499598.342297226</v>
      </c>
      <c r="I19" s="19">
        <f t="shared" si="3"/>
        <v>69033005.969096124</v>
      </c>
    </row>
    <row r="20" spans="2:9" ht="15" customHeight="1">
      <c r="B20" s="11"/>
      <c r="C20" s="14" t="s">
        <v>18</v>
      </c>
      <c r="D20" s="17">
        <v>29354800.392441094</v>
      </c>
      <c r="E20" s="17">
        <v>31605292.826106399</v>
      </c>
      <c r="F20" s="17">
        <v>33814185.046235912</v>
      </c>
      <c r="G20" s="17">
        <v>35575420.690820269</v>
      </c>
      <c r="H20" s="17">
        <v>37202915.978089891</v>
      </c>
      <c r="I20" s="17">
        <v>40549594.900085934</v>
      </c>
    </row>
    <row r="21" spans="2:9" ht="15" customHeight="1">
      <c r="B21" s="11"/>
      <c r="C21" s="14" t="s">
        <v>19</v>
      </c>
      <c r="D21" s="17">
        <v>8892234.9704812672</v>
      </c>
      <c r="E21" s="17">
        <v>9870169.5193699002</v>
      </c>
      <c r="F21" s="17">
        <v>10960032.815248473</v>
      </c>
      <c r="G21" s="17">
        <v>11180506.446347892</v>
      </c>
      <c r="H21" s="17">
        <v>12152964.556775013</v>
      </c>
      <c r="I21" s="17">
        <v>11973379.482944909</v>
      </c>
    </row>
    <row r="22" spans="2:9" ht="15" customHeight="1">
      <c r="B22" s="11"/>
      <c r="C22" s="14" t="s">
        <v>20</v>
      </c>
      <c r="D22" s="17">
        <v>16112511.801737061</v>
      </c>
      <c r="E22" s="17">
        <v>16196212.083005728</v>
      </c>
      <c r="F22" s="17">
        <v>15188369.778380197</v>
      </c>
      <c r="G22" s="17">
        <v>15536793.108539049</v>
      </c>
      <c r="H22" s="17">
        <v>17143717.80743232</v>
      </c>
      <c r="I22" s="17">
        <v>16510031.586065272</v>
      </c>
    </row>
    <row r="23" spans="2:9" ht="15" customHeight="1">
      <c r="B23" s="11"/>
      <c r="C23" s="14"/>
      <c r="D23" s="17"/>
      <c r="E23" s="17"/>
      <c r="F23" s="17"/>
      <c r="G23" s="17"/>
      <c r="H23" s="17"/>
      <c r="I23" s="17"/>
    </row>
    <row r="24" spans="2:9" ht="15" customHeight="1">
      <c r="B24" s="11"/>
      <c r="C24" s="12" t="s">
        <v>21</v>
      </c>
      <c r="D24" s="19">
        <f t="shared" ref="D24:I24" si="4">SUM(D25:D33)</f>
        <v>77768649.311462045</v>
      </c>
      <c r="E24" s="19">
        <f t="shared" si="4"/>
        <v>80834418.985565096</v>
      </c>
      <c r="F24" s="19">
        <f t="shared" si="4"/>
        <v>84647960.878174201</v>
      </c>
      <c r="G24" s="19">
        <f t="shared" si="4"/>
        <v>87749778.626010224</v>
      </c>
      <c r="H24" s="19">
        <f t="shared" si="4"/>
        <v>90204861.214800641</v>
      </c>
      <c r="I24" s="19">
        <f t="shared" si="4"/>
        <v>95258467.72930789</v>
      </c>
    </row>
    <row r="25" spans="2:9" ht="15" customHeight="1">
      <c r="B25" s="11"/>
      <c r="C25" s="14" t="s">
        <v>22</v>
      </c>
      <c r="D25" s="17">
        <v>5828083.9534352496</v>
      </c>
      <c r="E25" s="17">
        <v>6287905.0690863188</v>
      </c>
      <c r="F25" s="17">
        <v>6626445.0822217632</v>
      </c>
      <c r="G25" s="17">
        <v>6945659.3108066097</v>
      </c>
      <c r="H25" s="17">
        <v>7269867.9134750664</v>
      </c>
      <c r="I25" s="17">
        <v>8070461.940611029</v>
      </c>
    </row>
    <row r="26" spans="2:9" ht="15" customHeight="1">
      <c r="B26" s="11"/>
      <c r="C26" s="14" t="s">
        <v>23</v>
      </c>
      <c r="D26" s="17">
        <v>5941662.8327229647</v>
      </c>
      <c r="E26" s="17">
        <v>6035949.2340609105</v>
      </c>
      <c r="F26" s="17">
        <v>6196602.6444762796</v>
      </c>
      <c r="G26" s="17">
        <v>6429010.176566612</v>
      </c>
      <c r="H26" s="17">
        <v>6470205.8367991485</v>
      </c>
      <c r="I26" s="17">
        <v>6249940.6808119547</v>
      </c>
    </row>
    <row r="27" spans="2:9" ht="15" customHeight="1">
      <c r="B27" s="11"/>
      <c r="C27" s="14" t="s">
        <v>24</v>
      </c>
      <c r="D27" s="17">
        <v>17217890.729997106</v>
      </c>
      <c r="E27" s="17">
        <v>17576254.132639233</v>
      </c>
      <c r="F27" s="17">
        <v>18990355.267318688</v>
      </c>
      <c r="G27" s="17">
        <v>18774283.423216525</v>
      </c>
      <c r="H27" s="17">
        <v>19131050.917555038</v>
      </c>
      <c r="I27" s="17">
        <v>21414573.801796135</v>
      </c>
    </row>
    <row r="28" spans="2:9" ht="15" customHeight="1">
      <c r="B28" s="11"/>
      <c r="C28" s="14" t="s">
        <v>25</v>
      </c>
      <c r="D28" s="17">
        <v>8840704.0386200603</v>
      </c>
      <c r="E28" s="17">
        <v>9197923.618209105</v>
      </c>
      <c r="F28" s="17">
        <v>9630977.2881152034</v>
      </c>
      <c r="G28" s="17">
        <v>10263890.555324366</v>
      </c>
      <c r="H28" s="17">
        <v>10687227.283733999</v>
      </c>
      <c r="I28" s="17">
        <v>10715728.240328018</v>
      </c>
    </row>
    <row r="29" spans="2:9" ht="15" customHeight="1">
      <c r="B29" s="11"/>
      <c r="C29" s="14" t="s">
        <v>26</v>
      </c>
      <c r="D29" s="17">
        <v>10190958.558561061</v>
      </c>
      <c r="E29" s="17">
        <v>10942479.256218407</v>
      </c>
      <c r="F29" s="17">
        <v>11024169.307537992</v>
      </c>
      <c r="G29" s="17">
        <v>11358502.399479575</v>
      </c>
      <c r="H29" s="17">
        <v>12061339.948788237</v>
      </c>
      <c r="I29" s="17">
        <v>13004406.089292534</v>
      </c>
    </row>
    <row r="30" spans="2:9" ht="15" customHeight="1">
      <c r="B30" s="11"/>
      <c r="C30" s="14" t="s">
        <v>27</v>
      </c>
      <c r="D30" s="17">
        <v>3832866.5026891404</v>
      </c>
      <c r="E30" s="17">
        <v>3946461.0536047993</v>
      </c>
      <c r="F30" s="17">
        <v>4064405.2358040349</v>
      </c>
      <c r="G30" s="17">
        <v>4197463.1551680844</v>
      </c>
      <c r="H30" s="17">
        <v>4481032.7929181997</v>
      </c>
      <c r="I30" s="17">
        <v>4339096.0378919467</v>
      </c>
    </row>
    <row r="31" spans="2:9" ht="15" customHeight="1">
      <c r="B31" s="11"/>
      <c r="C31" s="14" t="s">
        <v>28</v>
      </c>
      <c r="D31" s="17">
        <v>3850181.0415186919</v>
      </c>
      <c r="E31" s="17">
        <v>4151616.5676868111</v>
      </c>
      <c r="F31" s="17">
        <v>4320811.3123512343</v>
      </c>
      <c r="G31" s="17">
        <v>4485433.802149348</v>
      </c>
      <c r="H31" s="17">
        <v>4689368.7931190878</v>
      </c>
      <c r="I31" s="17">
        <v>5189229.5782584846</v>
      </c>
    </row>
    <row r="32" spans="2:9" ht="15" customHeight="1">
      <c r="B32" s="11"/>
      <c r="C32" s="14" t="s">
        <v>29</v>
      </c>
      <c r="D32" s="17">
        <v>7083797.1268043788</v>
      </c>
      <c r="E32" s="17">
        <v>7221467.1026329016</v>
      </c>
      <c r="F32" s="17">
        <v>7541938.5222369693</v>
      </c>
      <c r="G32" s="17">
        <v>7905923.835821175</v>
      </c>
      <c r="H32" s="17">
        <v>8179012.746697004</v>
      </c>
      <c r="I32" s="17">
        <v>8547666.4654350877</v>
      </c>
    </row>
    <row r="33" spans="2:9" ht="15" customHeight="1">
      <c r="B33" s="11"/>
      <c r="C33" s="14" t="s">
        <v>30</v>
      </c>
      <c r="D33" s="17">
        <v>14982504.527113385</v>
      </c>
      <c r="E33" s="17">
        <v>15474362.95142662</v>
      </c>
      <c r="F33" s="17">
        <v>16252256.218112031</v>
      </c>
      <c r="G33" s="17">
        <v>17389611.967477918</v>
      </c>
      <c r="H33" s="17">
        <v>17235754.981714856</v>
      </c>
      <c r="I33" s="17">
        <v>17727364.894882709</v>
      </c>
    </row>
    <row r="34" spans="2:9" ht="5.0999999999999996" customHeight="1" thickBot="1">
      <c r="B34" s="20"/>
      <c r="C34" s="20"/>
      <c r="D34" s="21"/>
      <c r="E34" s="21"/>
      <c r="F34" s="21"/>
      <c r="G34" s="21"/>
      <c r="H34" s="21"/>
      <c r="I34" s="21"/>
    </row>
    <row r="35" spans="2:9" ht="5.0999999999999996" customHeight="1">
      <c r="B35" s="6"/>
      <c r="C35" s="6"/>
      <c r="D35" s="22"/>
      <c r="E35" s="22"/>
      <c r="F35" s="22"/>
      <c r="G35" s="22"/>
      <c r="H35" s="22"/>
    </row>
    <row r="36" spans="2:9">
      <c r="B36" s="6" t="s">
        <v>31</v>
      </c>
      <c r="C36" s="6"/>
      <c r="D36" s="22"/>
      <c r="E36" s="22"/>
      <c r="F36" s="22"/>
      <c r="G36" s="22"/>
      <c r="H36" s="22"/>
    </row>
    <row r="37" spans="2:9">
      <c r="B37" s="6" t="s">
        <v>32</v>
      </c>
      <c r="C37" s="6"/>
      <c r="D37" s="22"/>
      <c r="E37" s="22"/>
      <c r="F37" s="22"/>
      <c r="G37" s="22"/>
      <c r="H37" s="22"/>
    </row>
    <row r="38" spans="2:9" ht="4.5" customHeight="1">
      <c r="B38" s="6"/>
      <c r="C38" s="6"/>
      <c r="D38" s="22"/>
      <c r="E38" s="22"/>
      <c r="F38" s="22"/>
      <c r="G38" s="22"/>
      <c r="H38" s="22"/>
    </row>
    <row r="39" spans="2:9">
      <c r="B39" s="23" t="s">
        <v>33</v>
      </c>
      <c r="C39" s="23"/>
      <c r="D39" s="23"/>
      <c r="E39" s="23"/>
      <c r="F39" s="23"/>
      <c r="G39" s="23"/>
      <c r="H39" s="23"/>
    </row>
    <row r="40" spans="2:9">
      <c r="D40" s="24"/>
      <c r="E40" s="24"/>
    </row>
  </sheetData>
  <mergeCells count="2">
    <mergeCell ref="B5:C6"/>
    <mergeCell ref="D5:I5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5"/>
  <sheetViews>
    <sheetView showGridLines="0" zoomScale="80" zoomScaleNormal="80" workbookViewId="0">
      <selection activeCell="C19" sqref="C19"/>
    </sheetView>
  </sheetViews>
  <sheetFormatPr baseColWidth="10" defaultColWidth="13.7109375" defaultRowHeight="12.75"/>
  <cols>
    <col min="1" max="1" width="13.7109375" style="25"/>
    <col min="2" max="2" width="16" style="25" customWidth="1"/>
    <col min="3" max="16384" width="13.7109375" style="25"/>
  </cols>
  <sheetData>
    <row r="1" spans="1:7" ht="15">
      <c r="A1" s="1"/>
      <c r="E1" s="26"/>
    </row>
    <row r="2" spans="1:7" ht="14.25">
      <c r="A2" s="44"/>
      <c r="B2" s="45" t="s">
        <v>34</v>
      </c>
      <c r="C2" s="27"/>
      <c r="E2" s="26"/>
    </row>
    <row r="3" spans="1:7" ht="14.1" customHeight="1">
      <c r="A3" s="46"/>
      <c r="B3" s="47"/>
      <c r="C3" s="28"/>
      <c r="D3" s="29"/>
      <c r="E3" s="26"/>
    </row>
    <row r="4" spans="1:7" ht="14.1" customHeight="1">
      <c r="A4" s="46">
        <v>2012</v>
      </c>
      <c r="B4" s="48">
        <v>158083807.61886135</v>
      </c>
      <c r="C4" s="28"/>
      <c r="D4" s="29"/>
    </row>
    <row r="5" spans="1:7" ht="14.1" customHeight="1">
      <c r="A5" s="46">
        <v>2013</v>
      </c>
      <c r="B5" s="48">
        <v>171390504.67114836</v>
      </c>
      <c r="C5" s="28"/>
      <c r="D5" s="29"/>
      <c r="E5" s="29"/>
    </row>
    <row r="6" spans="1:7" ht="14.1" customHeight="1">
      <c r="A6" s="46">
        <v>2014</v>
      </c>
      <c r="B6" s="48">
        <v>179721609.20865697</v>
      </c>
      <c r="C6" s="31"/>
      <c r="D6" s="32"/>
      <c r="E6" s="32"/>
    </row>
    <row r="7" spans="1:7" ht="14.1" customHeight="1">
      <c r="A7" s="46">
        <v>2015</v>
      </c>
      <c r="B7" s="48">
        <v>185257706.94540447</v>
      </c>
      <c r="C7" s="31"/>
      <c r="D7" s="32"/>
      <c r="E7" s="32"/>
    </row>
    <row r="8" spans="1:7" ht="14.1" customHeight="1">
      <c r="A8" s="46">
        <v>2016</v>
      </c>
      <c r="B8" s="48">
        <v>193247695.7955932</v>
      </c>
      <c r="C8" s="31"/>
      <c r="D8" s="32"/>
      <c r="E8" s="32"/>
    </row>
    <row r="9" spans="1:7" ht="14.1" customHeight="1">
      <c r="A9" s="46">
        <v>2017</v>
      </c>
      <c r="B9" s="48">
        <v>202436970.7195071</v>
      </c>
      <c r="C9" s="31"/>
      <c r="D9" s="32"/>
      <c r="E9" s="32"/>
    </row>
    <row r="10" spans="1:7" ht="14.1" customHeight="1">
      <c r="A10" s="33"/>
      <c r="B10" s="28"/>
      <c r="C10" s="34"/>
      <c r="D10" s="35"/>
      <c r="E10" s="35"/>
      <c r="F10" s="35"/>
    </row>
    <row r="11" spans="1:7" ht="14.1" customHeight="1"/>
    <row r="12" spans="1:7" ht="14.1" customHeight="1">
      <c r="F12" s="29"/>
      <c r="G12" s="36"/>
    </row>
    <row r="13" spans="1:7" ht="14.1" customHeight="1">
      <c r="B13" s="35"/>
      <c r="F13" s="29"/>
      <c r="G13" s="36"/>
    </row>
    <row r="14" spans="1:7" ht="14.1" customHeight="1">
      <c r="A14" s="30"/>
      <c r="B14" s="35"/>
      <c r="C14" s="37"/>
      <c r="D14" s="32"/>
      <c r="E14" s="32"/>
      <c r="F14" s="29"/>
      <c r="G14" s="36"/>
    </row>
    <row r="15" spans="1:7" ht="14.1" customHeight="1">
      <c r="A15" s="30"/>
      <c r="B15" s="29"/>
      <c r="C15" s="29"/>
      <c r="D15" s="29"/>
      <c r="E15" s="29"/>
      <c r="F15" s="29"/>
      <c r="G15" s="36"/>
    </row>
    <row r="16" spans="1:7" ht="14.1" customHeight="1">
      <c r="A16" s="38"/>
      <c r="B16" s="39"/>
      <c r="C16" s="29"/>
      <c r="D16" s="29"/>
      <c r="E16" s="29"/>
      <c r="F16" s="29"/>
      <c r="G16" s="36"/>
    </row>
    <row r="17" spans="1:7" ht="14.1" customHeight="1">
      <c r="A17" s="38"/>
      <c r="B17" s="36"/>
      <c r="C17" s="29"/>
      <c r="D17" s="29"/>
      <c r="E17" s="29"/>
      <c r="F17" s="29"/>
      <c r="G17" s="36"/>
    </row>
    <row r="18" spans="1:7" ht="14.1" customHeight="1">
      <c r="A18" s="38"/>
      <c r="B18" s="36"/>
      <c r="C18" s="29"/>
      <c r="D18" s="29"/>
      <c r="E18" s="29"/>
    </row>
    <row r="19" spans="1:7" ht="14.1" customHeight="1">
      <c r="A19" s="38"/>
      <c r="B19" s="36"/>
      <c r="C19" s="29"/>
      <c r="D19" s="29"/>
      <c r="E19" s="29"/>
      <c r="F19" s="32"/>
    </row>
    <row r="20" spans="1:7" ht="14.1" customHeight="1">
      <c r="A20" s="38"/>
      <c r="B20" s="36"/>
      <c r="C20" s="29"/>
      <c r="D20" s="29"/>
      <c r="E20" s="29"/>
    </row>
    <row r="21" spans="1:7" ht="14.1" customHeight="1">
      <c r="A21" s="38"/>
      <c r="B21" s="36"/>
      <c r="C21" s="29"/>
      <c r="D21" s="32"/>
      <c r="E21" s="32"/>
      <c r="F21" s="40"/>
    </row>
    <row r="22" spans="1:7" ht="14.1" customHeight="1">
      <c r="C22" s="32"/>
      <c r="D22" s="32"/>
      <c r="E22" s="32"/>
    </row>
    <row r="23" spans="1:7" ht="14.1" customHeight="1">
      <c r="A23" s="41"/>
    </row>
    <row r="24" spans="1:7" ht="14.1" customHeight="1">
      <c r="D24" s="32"/>
      <c r="E24" s="32"/>
    </row>
    <row r="25" spans="1:7" ht="14.1" customHeight="1"/>
    <row r="26" spans="1:7" ht="14.1" customHeight="1"/>
    <row r="27" spans="1:7" ht="14.1" customHeight="1"/>
    <row r="28" spans="1:7" ht="14.1" customHeight="1">
      <c r="A28" s="42"/>
    </row>
    <row r="29" spans="1:7" ht="14.1" customHeight="1">
      <c r="A29" s="43"/>
      <c r="B29" s="32"/>
    </row>
    <row r="30" spans="1:7" ht="14.1" customHeight="1"/>
    <row r="31" spans="1:7" ht="14.1" customHeight="1">
      <c r="A31" s="32"/>
      <c r="B31" s="32"/>
    </row>
    <row r="32" spans="1:7" ht="14.1" customHeight="1">
      <c r="A32" s="32"/>
      <c r="B32" s="32"/>
    </row>
    <row r="33" spans="1:2" ht="14.1" customHeight="1">
      <c r="A33" s="32"/>
      <c r="B33" s="32"/>
    </row>
    <row r="34" spans="1:2" ht="14.1" customHeight="1">
      <c r="A34" s="32"/>
      <c r="B34" s="32"/>
    </row>
    <row r="35" spans="1:2" ht="14.1" customHeight="1">
      <c r="A35" s="32"/>
      <c r="B35" s="32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7.1.3 A</vt:lpstr>
      <vt:lpstr>Gráf-07.1.3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2019-08-19T14:27:41Z</dcterms:created>
  <dcterms:modified xsi:type="dcterms:W3CDTF">2019-08-22T14:14:05Z</dcterms:modified>
</cp:coreProperties>
</file>