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enitez\Desktop\"/>
    </mc:Choice>
  </mc:AlternateContent>
  <xr:revisionPtr revIDLastSave="0" documentId="13_ncr:1_{F0AA2477-4EBB-4DC6-83AE-2BA9EF9EB32F}" xr6:coauthVersionLast="47" xr6:coauthVersionMax="47" xr10:uidLastSave="{00000000-0000-0000-0000-000000000000}"/>
  <bookViews>
    <workbookView xWindow="-120" yWindow="-120" windowWidth="20730" windowHeight="11160" xr2:uid="{EDA4D359-DF50-482E-82F5-D50D8CC49618}"/>
  </bookViews>
  <sheets>
    <sheet name="5.1" sheetId="1" r:id="rId1"/>
    <sheet name="Graf-5.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 localSheetId="1">'[3]C-11-1-3'!#REF!</definedName>
    <definedName name="_1113">'[3]C-11-1-3'!#REF!</definedName>
    <definedName name="_121" localSheetId="0">'[1]C-01-2-1'!#REF!</definedName>
    <definedName name="_121" localSheetId="1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 localSheetId="0">'[6]C-12-2-5'!#REF!</definedName>
    <definedName name="_1223">'[6]C-12-2-5'!#REF!</definedName>
    <definedName name="_1226" localSheetId="0">'[7]C-12-2-8'!#REF!</definedName>
    <definedName name="_1226">'[7]C-12-2-8'!#REF!</definedName>
    <definedName name="_135" localSheetId="0">'[8]C-01-3-5'!#REF!</definedName>
    <definedName name="_135">'[8]C-01-3-5'!#REF!</definedName>
    <definedName name="_2007">1</definedName>
    <definedName name="_211" localSheetId="0">'[9]C-02-1-1'!#REF!</definedName>
    <definedName name="_211">'[9]C-02-1-1'!#REF!</definedName>
    <definedName name="_311" localSheetId="0">'[10]C-03-1-1'!#REF!</definedName>
    <definedName name="_311">'[10]C-03-1-1'!#REF!</definedName>
    <definedName name="_3212">'[11]C-03-2-12'!$20:$8192</definedName>
    <definedName name="_324" localSheetId="0">'[12]C-03-2-4'!#REF!</definedName>
    <definedName name="_324" localSheetId="1">'[12]C-03-2-4'!#REF!</definedName>
    <definedName name="_324">'[12]C-03-2-4'!#REF!</definedName>
    <definedName name="_327" localSheetId="0">'[13]C-03-2-7'!#REF!</definedName>
    <definedName name="_327" localSheetId="1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 localSheetId="0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 localSheetId="1">'[20]C-07-1-3'!#REF!</definedName>
    <definedName name="_713">'[20]C-07-1-3'!#REF!</definedName>
    <definedName name="_821" localSheetId="0">'[21]C-08-2-1'!#REF!</definedName>
    <definedName name="_821" localSheetId="1">'[21]C-08-2-1'!#REF!</definedName>
    <definedName name="_821">'[21]C-08-2-1'!#REF!</definedName>
    <definedName name="_932">'[22]C-09-3-2'!$A$1:$E$1</definedName>
    <definedName name="_933" localSheetId="0">'[23]C-09-3-3'!#REF!</definedName>
    <definedName name="_933">'[23]C-09-3-3'!#REF!</definedName>
    <definedName name="_941" localSheetId="0">'[24]C-09-4-1'!#REF!</definedName>
    <definedName name="_941">'[24]C-09-4-1'!#REF!</definedName>
    <definedName name="_Key1" hidden="1">'[16]C-05-2-2'!#REF!</definedName>
    <definedName name="_Order1" hidden="1">255</definedName>
    <definedName name="_pib05">[25]FISCALMH!$BY$154</definedName>
    <definedName name="_Sort" localSheetId="0" hidden="1">'[16]C-05-2-2'!#REF!</definedName>
    <definedName name="_Sort" localSheetId="1" hidden="1">'[16]C-05-2-2'!#REF!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 localSheetId="0">#REF!</definedName>
    <definedName name="A_impresión_IM" localSheetId="1">#REF!</definedName>
    <definedName name="A_impresión_IM">#REF!</definedName>
    <definedName name="AEIE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AEIE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AEI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A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OPIA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OPIA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e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e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Índice" localSheetId="0">#REF!</definedName>
    <definedName name="Índice" localSheetId="1">#REF!</definedName>
    <definedName name="Índice">#REF!</definedName>
    <definedName name="INDICES" localSheetId="0">#REF!</definedName>
    <definedName name="INDICES" localSheetId="1">#REF!</definedName>
    <definedName name="INDICES">#REF!</definedName>
    <definedName name="JJ" localSheetId="0">'[1]C-01-2-1'!#REF!</definedName>
    <definedName name="JJ" localSheetId="1">'[1]C-01-2-1'!#REF!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ange_StatementI" localSheetId="0">#REF!</definedName>
    <definedName name="Range_StatementI" localSheetId="1">#REF!</definedName>
    <definedName name="Range_StatementI">#REF!</definedName>
    <definedName name="resumen" localSheetId="0">#REF!</definedName>
    <definedName name="resumen" localSheetId="1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2" l="1"/>
  <c r="C11" i="2"/>
  <c r="B11" i="2"/>
  <c r="C9" i="2"/>
  <c r="C8" i="2"/>
  <c r="C7" i="2"/>
  <c r="C6" i="2"/>
  <c r="C5" i="2"/>
  <c r="C4" i="2"/>
</calcChain>
</file>

<file path=xl/sharedStrings.xml><?xml version="1.0" encoding="utf-8"?>
<sst xmlns="http://schemas.openxmlformats.org/spreadsheetml/2006/main" count="38" uniqueCount="30">
  <si>
    <t xml:space="preserve">5.1. Total País. Población de 15 años y más de edad ocupada por categoría de ocupación, según ocupación principal. Año 2022 </t>
  </si>
  <si>
    <t xml:space="preserve"> Ocupación Principal </t>
  </si>
  <si>
    <t>Total</t>
  </si>
  <si>
    <t>Categoría de Ocupación</t>
  </si>
  <si>
    <t>Empleador o Patrón</t>
  </si>
  <si>
    <t>Trabajador por cuenta propia</t>
  </si>
  <si>
    <t>Empleado / Obrero</t>
  </si>
  <si>
    <t>Trabajador familiar no remunerado</t>
  </si>
  <si>
    <t>Empleado doméstico</t>
  </si>
  <si>
    <t>No disponible</t>
  </si>
  <si>
    <t>Público</t>
  </si>
  <si>
    <t>Privado</t>
  </si>
  <si>
    <t>Miembros del Poder Ejecutivo, Legislativo, Judicial, Personal Directivo</t>
  </si>
  <si>
    <t>Profesionales, Científicos e Intelectuales</t>
  </si>
  <si>
    <t>Técnicos y Profesionales de Nivel Medio</t>
  </si>
  <si>
    <t>Empleados de Oficina</t>
  </si>
  <si>
    <t>Trabajadores de Servicios y Vendedores</t>
  </si>
  <si>
    <t>Agricultores y Trabajadores Agropecuarios y Pesqueros</t>
  </si>
  <si>
    <t>Oficiales, Operarios y Artesanos</t>
  </si>
  <si>
    <t>Operadores de instalaciones, máquinas y montadores</t>
  </si>
  <si>
    <t>Trabajadores no calificados</t>
  </si>
  <si>
    <t>Fuerzas Armadas</t>
  </si>
  <si>
    <t xml:space="preserve">     El guion (-) indica que no hay casos muestrales.</t>
  </si>
  <si>
    <t xml:space="preserve">     El paréntesis () indica que es una estimación basada en menos de 30 casos muestrales, que puede ser considerada como insuficiencia muestral.</t>
  </si>
  <si>
    <t xml:space="preserve">  En las estimaciones del volumen poblacional no se consideran los ajustes a las Proyecciones Nacionales-Revisión 2015, cuyas sobrestimaciones fueron demostradas con los resultados preliminares del Censo Nacional de Población y Viviendas 2022. Por tanto, la población es estimada con el factor de ponderación que proviene del propio diseño muestral. </t>
  </si>
  <si>
    <r>
      <rPr>
        <b/>
        <sz val="9"/>
        <rFont val="Times New Roman"/>
        <family val="1"/>
      </rPr>
      <t>Fuente:</t>
    </r>
    <r>
      <rPr>
        <sz val="9"/>
        <rFont val="Times New Roman"/>
        <family val="1"/>
      </rPr>
      <t xml:space="preserve"> Instituto Nacional de Estadística. Encuesta Permanente de Hogares Continua 2022 Anual.</t>
    </r>
  </si>
  <si>
    <t>Empleado / Obrero Público</t>
  </si>
  <si>
    <t>Empleado / Obrero Privado</t>
  </si>
  <si>
    <t>ND</t>
  </si>
  <si>
    <r>
      <rPr>
        <b/>
        <sz val="9"/>
        <rFont val="Times New Roman"/>
        <family val="1"/>
      </rPr>
      <t xml:space="preserve">Notas: </t>
    </r>
    <r>
      <rPr>
        <sz val="9"/>
        <rFont val="Times New Roman"/>
        <family val="1"/>
      </rPr>
      <t xml:space="preserve">No incluye los departamentos de Boquerón y Alto Paraguay; comunidades indígenas y viviendas colectivas.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</si>
</sst>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64" formatCode="_(* #,##0_);_(* \(#,##0\);_(* &quot;-&quot;??_);_(@_)"/>
    <numFmt numFmtId="165" formatCode="\(#,##0\)"/>
    <numFmt numFmtId="166" formatCode="#,##0.0_);\(#,##0.0\)"/>
    <numFmt numFmtId="167" formatCode="0.0"/>
    <numFmt numFmtId="168" formatCode="#,##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sz val="12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Times New Roman"/>
      <family val="1"/>
    </font>
    <font>
      <sz val="9"/>
      <name val="Calibri"/>
      <family val="2"/>
      <scheme val="minor"/>
    </font>
    <font>
      <sz val="10"/>
      <name val="Times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1"/>
      <color theme="0"/>
      <name val="Calibri"/>
      <family val="2"/>
    </font>
    <font>
      <sz val="10"/>
      <color theme="0"/>
      <name val="Times New Roman"/>
      <family val="1"/>
    </font>
    <font>
      <sz val="10"/>
      <color theme="3" tint="0.39997558519241921"/>
      <name val="Times New Roman"/>
      <family val="1"/>
    </font>
    <font>
      <sz val="10"/>
      <color rgb="FFFF0000"/>
      <name val="Times New Roman"/>
      <family val="1"/>
    </font>
    <font>
      <sz val="11"/>
      <color theme="0"/>
      <name val="Times New Roman"/>
      <family val="1"/>
    </font>
    <font>
      <sz val="11"/>
      <color theme="3" tint="0.39997558519241921"/>
      <name val="Calibri"/>
      <family val="2"/>
      <scheme val="minor"/>
    </font>
    <font>
      <b/>
      <sz val="10"/>
      <color theme="0"/>
      <name val="Times New Roman"/>
      <family val="1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3" tint="0.39997558519241921"/>
      <name val="Arial"/>
      <family val="2"/>
    </font>
    <font>
      <sz val="10"/>
      <color rgb="FFFF0000"/>
      <name val="Arial"/>
      <family val="2"/>
    </font>
    <font>
      <b/>
      <sz val="12"/>
      <color theme="0"/>
      <name val="Times New Roman"/>
      <family val="1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8" fillId="0" borderId="0"/>
    <xf numFmtId="41" fontId="1" fillId="0" borderId="0" applyFont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77">
    <xf numFmtId="0" fontId="0" fillId="0" borderId="0" xfId="0"/>
    <xf numFmtId="0" fontId="4" fillId="0" borderId="0" xfId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0" xfId="2" applyFont="1"/>
    <xf numFmtId="0" fontId="5" fillId="0" borderId="0" xfId="0" applyFont="1" applyAlignment="1">
      <alignment vertical="center"/>
    </xf>
    <xf numFmtId="164" fontId="5" fillId="0" borderId="0" xfId="0" applyNumberFormat="1" applyFont="1"/>
    <xf numFmtId="0" fontId="5" fillId="0" borderId="0" xfId="0" applyFont="1" applyAlignment="1">
      <alignment horizontal="left" vertical="center" indent="3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3" borderId="0" xfId="0" applyFont="1" applyFill="1" applyAlignment="1">
      <alignment horizontal="left" indent="3"/>
    </xf>
    <xf numFmtId="41" fontId="7" fillId="3" borderId="0" xfId="3" applyFont="1" applyFill="1" applyBorder="1" applyAlignment="1">
      <alignment horizontal="right" wrapText="1" indent="2"/>
    </xf>
    <xf numFmtId="41" fontId="5" fillId="0" borderId="0" xfId="0" applyNumberFormat="1" applyFont="1"/>
    <xf numFmtId="0" fontId="5" fillId="0" borderId="0" xfId="0" applyFont="1" applyAlignment="1">
      <alignment horizontal="left" indent="3"/>
    </xf>
    <xf numFmtId="0" fontId="0" fillId="4" borderId="0" xfId="0" applyFill="1" applyAlignment="1">
      <alignment horizontal="right" indent="2"/>
    </xf>
    <xf numFmtId="0" fontId="5" fillId="0" borderId="0" xfId="0" applyFont="1" applyAlignment="1">
      <alignment horizontal="left" wrapText="1" indent="3"/>
    </xf>
    <xf numFmtId="41" fontId="5" fillId="4" borderId="0" xfId="3" applyFont="1" applyFill="1" applyBorder="1" applyAlignment="1">
      <alignment horizontal="right" wrapText="1" indent="2"/>
    </xf>
    <xf numFmtId="41" fontId="5" fillId="0" borderId="0" xfId="3" applyFont="1" applyFill="1" applyBorder="1" applyAlignment="1">
      <alignment horizontal="right" wrapText="1" indent="2"/>
    </xf>
    <xf numFmtId="165" fontId="10" fillId="0" borderId="0" xfId="3" applyNumberFormat="1" applyFont="1" applyFill="1" applyBorder="1" applyAlignment="1">
      <alignment horizontal="right" wrapText="1" indent="2"/>
    </xf>
    <xf numFmtId="166" fontId="5" fillId="0" borderId="0" xfId="0" applyNumberFormat="1" applyFont="1" applyAlignment="1">
      <alignment horizontal="left" indent="3"/>
    </xf>
    <xf numFmtId="165" fontId="10" fillId="4" borderId="0" xfId="3" applyNumberFormat="1" applyFont="1" applyFill="1" applyBorder="1" applyAlignment="1">
      <alignment horizontal="right" wrapText="1" indent="2"/>
    </xf>
    <xf numFmtId="0" fontId="11" fillId="0" borderId="0" xfId="2" applyFont="1"/>
    <xf numFmtId="167" fontId="5" fillId="0" borderId="4" xfId="0" applyNumberFormat="1" applyFont="1" applyBorder="1" applyAlignment="1">
      <alignment horizontal="right"/>
    </xf>
    <xf numFmtId="0" fontId="12" fillId="0" borderId="0" xfId="0" applyFont="1"/>
    <xf numFmtId="0" fontId="13" fillId="0" borderId="0" xfId="0" applyFont="1" applyAlignment="1">
      <alignment horizontal="left"/>
    </xf>
    <xf numFmtId="0" fontId="9" fillId="0" borderId="0" xfId="0" applyFont="1"/>
    <xf numFmtId="0" fontId="13" fillId="0" borderId="0" xfId="0" applyFont="1" applyAlignment="1">
      <alignment horizontal="left" indent="4"/>
    </xf>
    <xf numFmtId="0" fontId="13" fillId="0" borderId="0" xfId="4" applyFont="1"/>
    <xf numFmtId="164" fontId="5" fillId="0" borderId="0" xfId="0" applyNumberFormat="1" applyFont="1" applyAlignment="1">
      <alignment horizontal="center"/>
    </xf>
    <xf numFmtId="0" fontId="13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right" inden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left"/>
    </xf>
    <xf numFmtId="0" fontId="3" fillId="0" borderId="0" xfId="5" applyFont="1" applyFill="1"/>
    <xf numFmtId="0" fontId="20" fillId="0" borderId="0" xfId="5" applyFont="1" applyFill="1"/>
    <xf numFmtId="0" fontId="2" fillId="0" borderId="0" xfId="5" applyFont="1" applyFill="1"/>
    <xf numFmtId="0" fontId="0" fillId="0" borderId="0" xfId="5" applyFont="1" applyFill="1"/>
    <xf numFmtId="0" fontId="16" fillId="0" borderId="0" xfId="5" applyFont="1" applyFill="1"/>
    <xf numFmtId="41" fontId="21" fillId="4" borderId="0" xfId="3" applyFont="1" applyFill="1" applyBorder="1" applyAlignment="1">
      <alignment horizontal="right" wrapText="1" indent="2"/>
    </xf>
    <xf numFmtId="167" fontId="21" fillId="0" borderId="0" xfId="5" applyNumberFormat="1" applyFont="1" applyFill="1" applyAlignment="1"/>
    <xf numFmtId="0" fontId="3" fillId="0" borderId="0" xfId="5" applyFont="1" applyFill="1" applyAlignment="1"/>
    <xf numFmtId="3" fontId="21" fillId="0" borderId="0" xfId="5" applyNumberFormat="1" applyFont="1" applyFill="1"/>
    <xf numFmtId="0" fontId="21" fillId="0" borderId="0" xfId="5" applyFont="1" applyFill="1" applyAlignment="1">
      <alignment horizontal="left"/>
    </xf>
    <xf numFmtId="3" fontId="21" fillId="0" borderId="0" xfId="5" applyNumberFormat="1" applyFont="1" applyFill="1" applyAlignment="1">
      <alignment horizontal="right"/>
    </xf>
    <xf numFmtId="0" fontId="22" fillId="0" borderId="0" xfId="6" applyFont="1" applyFill="1"/>
    <xf numFmtId="0" fontId="23" fillId="0" borderId="0" xfId="6" applyFont="1" applyFill="1"/>
    <xf numFmtId="0" fontId="24" fillId="0" borderId="0" xfId="6" applyFont="1" applyFill="1"/>
    <xf numFmtId="0" fontId="25" fillId="0" borderId="0" xfId="6" applyFont="1"/>
    <xf numFmtId="0" fontId="8" fillId="0" borderId="0" xfId="6"/>
    <xf numFmtId="0" fontId="26" fillId="0" borderId="0" xfId="5" applyFont="1" applyFill="1"/>
    <xf numFmtId="0" fontId="21" fillId="0" borderId="0" xfId="5" applyFont="1" applyFill="1"/>
    <xf numFmtId="0" fontId="27" fillId="0" borderId="0" xfId="5" applyFont="1" applyFill="1"/>
    <xf numFmtId="168" fontId="28" fillId="0" borderId="0" xfId="5" applyNumberFormat="1" applyFont="1" applyFill="1"/>
    <xf numFmtId="0" fontId="28" fillId="0" borderId="0" xfId="5" applyFont="1" applyFill="1" applyAlignment="1">
      <alignment horizontal="left"/>
    </xf>
    <xf numFmtId="0" fontId="8" fillId="0" borderId="0" xfId="6" applyFill="1"/>
    <xf numFmtId="0" fontId="28" fillId="0" borderId="0" xfId="5" applyFont="1" applyFill="1"/>
    <xf numFmtId="0" fontId="29" fillId="0" borderId="0" xfId="5" applyFont="1" applyFill="1"/>
    <xf numFmtId="168" fontId="29" fillId="0" borderId="0" xfId="5" applyNumberFormat="1" applyFont="1" applyFill="1"/>
    <xf numFmtId="0" fontId="25" fillId="0" borderId="0" xfId="6" applyFont="1" applyFill="1"/>
    <xf numFmtId="0" fontId="7" fillId="2" borderId="0" xfId="0" applyFont="1" applyFill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 indent="5"/>
    </xf>
    <xf numFmtId="0" fontId="7" fillId="2" borderId="1" xfId="0" applyFont="1" applyFill="1" applyBorder="1" applyAlignment="1">
      <alignment horizontal="left" vertical="center" wrapText="1" indent="3"/>
    </xf>
    <xf numFmtId="0" fontId="7" fillId="2" borderId="0" xfId="0" applyFont="1" applyFill="1" applyAlignment="1">
      <alignment horizontal="left" vertical="center" wrapText="1" indent="3"/>
    </xf>
    <xf numFmtId="0" fontId="7" fillId="2" borderId="3" xfId="0" applyFont="1" applyFill="1" applyBorder="1" applyAlignment="1">
      <alignment horizontal="left" vertical="center" wrapText="1" indent="3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6" applyFill="1" applyAlignment="1">
      <alignment horizontal="center" wrapText="1"/>
    </xf>
  </cellXfs>
  <cellStyles count="7">
    <cellStyle name="ANCLAS,REZONES Y SUS PARTES,DE FUNDICION,DE HIERRO O DE ACERO 2 2" xfId="5" xr:uid="{079C207B-BFEC-4427-8D48-59752274B7E0}"/>
    <cellStyle name="Hipervínculo" xfId="1" builtinId="8"/>
    <cellStyle name="Millares [0] 7" xfId="3" xr:uid="{88BB89D6-780C-419C-9D99-1C4165F52A17}"/>
    <cellStyle name="Normal" xfId="0" builtinId="0"/>
    <cellStyle name="Normal 13 2 10" xfId="6" xr:uid="{9300DECA-E555-4BC2-9B4B-9DACF3847720}"/>
    <cellStyle name="Normal 2" xfId="2" xr:uid="{02E4A472-CF66-47B3-999E-E2CF37D4EEB7}"/>
    <cellStyle name="Normal 9 2" xfId="4" xr:uid="{94D16B2C-3F1B-46E3-96C0-69DC28EB53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2060"/>
                </a:solidFill>
                <a:latin typeface="+mn-lt"/>
                <a:ea typeface="Times New Roman"/>
                <a:cs typeface="Arial" pitchFamily="34" charset="0"/>
              </a:defRPr>
            </a:pPr>
            <a:r>
              <a:rPr lang="es-PY" sz="1500">
                <a:solidFill>
                  <a:srgbClr val="0000FF"/>
                </a:solidFill>
                <a:latin typeface="+mn-lt"/>
                <a:cs typeface="Arial" pitchFamily="34" charset="0"/>
              </a:rPr>
              <a:t>Total país. Población ocupada por categoría de ocupación.</a:t>
            </a:r>
            <a:r>
              <a:rPr lang="es-PY" sz="1500" baseline="0">
                <a:solidFill>
                  <a:srgbClr val="0000FF"/>
                </a:solidFill>
                <a:latin typeface="+mn-lt"/>
                <a:cs typeface="Arial" pitchFamily="34" charset="0"/>
              </a:rPr>
              <a:t> Año 2022</a:t>
            </a:r>
            <a:endParaRPr lang="es-PY" sz="1500">
              <a:solidFill>
                <a:srgbClr val="0000FF"/>
              </a:solidFill>
              <a:latin typeface="+mn-lt"/>
              <a:cs typeface="Arial" pitchFamily="34" charset="0"/>
            </a:endParaRPr>
          </a:p>
        </c:rich>
      </c:tx>
      <c:layout>
        <c:manualLayout>
          <c:xMode val="edge"/>
          <c:yMode val="edge"/>
          <c:x val="9.5758840202784523E-2"/>
          <c:y val="6.015115017723167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217573912581603"/>
          <c:y val="0.36652580289762143"/>
          <c:w val="0.64089162901096464"/>
          <c:h val="0.4131360206071452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19F-4676-8058-B4B6FD963D92}"/>
              </c:ext>
            </c:extLst>
          </c:dPt>
          <c:dPt>
            <c:idx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19F-4676-8058-B4B6FD963D92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19F-4676-8058-B4B6FD963D92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19F-4676-8058-B4B6FD963D92}"/>
              </c:ext>
            </c:extLst>
          </c:dPt>
          <c:dPt>
            <c:idx val="4"/>
            <c:bubble3D val="0"/>
            <c:spPr>
              <a:solidFill>
                <a:schemeClr val="accent5">
                  <a:lumMod val="75000"/>
                </a:schemeClr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19F-4676-8058-B4B6FD963D92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19F-4676-8058-B4B6FD963D92}"/>
              </c:ext>
            </c:extLst>
          </c:dPt>
          <c:dLbls>
            <c:dLbl>
              <c:idx val="0"/>
              <c:layout>
                <c:manualLayout>
                  <c:x val="-5.2511986715639912E-2"/>
                  <c:y val="-1.65190516234014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9F-4676-8058-B4B6FD963D92}"/>
                </c:ext>
              </c:extLst>
            </c:dLbl>
            <c:dLbl>
              <c:idx val="1"/>
              <c:layout>
                <c:manualLayout>
                  <c:x val="-5.922289792596834E-2"/>
                  <c:y val="-8.95254840717726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9F-4676-8058-B4B6FD963D92}"/>
                </c:ext>
              </c:extLst>
            </c:dLbl>
            <c:dLbl>
              <c:idx val="2"/>
              <c:layout>
                <c:manualLayout>
                  <c:x val="-5.2829696538148591E-2"/>
                  <c:y val="6.8538580328465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9F-4676-8058-B4B6FD963D92}"/>
                </c:ext>
              </c:extLst>
            </c:dLbl>
            <c:dLbl>
              <c:idx val="3"/>
              <c:layout>
                <c:manualLayout>
                  <c:x val="3.7101585424620297E-2"/>
                  <c:y val="7.84775589070355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9F-4676-8058-B4B6FD963D92}"/>
                </c:ext>
              </c:extLst>
            </c:dLbl>
            <c:dLbl>
              <c:idx val="4"/>
              <c:layout>
                <c:manualLayout>
                  <c:x val="-6.1004066135878793E-3"/>
                  <c:y val="-3.32353358742778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9F-4676-8058-B4B6FD963D92}"/>
                </c:ext>
              </c:extLst>
            </c:dLbl>
            <c:dLbl>
              <c:idx val="5"/>
              <c:layout>
                <c:manualLayout>
                  <c:x val="5.2134652605186182E-2"/>
                  <c:y val="-1.1752705669072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9F-4676-8058-B4B6FD963D9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Tahoma" pitchFamily="34" charset="0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'Graf-5.1'!$A$4:$A$9</c:f>
              <c:strCache>
                <c:ptCount val="6"/>
                <c:pt idx="0">
                  <c:v>Empleador o Patrón</c:v>
                </c:pt>
                <c:pt idx="1">
                  <c:v>Trabajador por cuenta propia</c:v>
                </c:pt>
                <c:pt idx="2">
                  <c:v>Empleado / Obrero Público</c:v>
                </c:pt>
                <c:pt idx="3">
                  <c:v>Empleado / Obrero Privado</c:v>
                </c:pt>
                <c:pt idx="4">
                  <c:v>Trabajador familiar no remunerado</c:v>
                </c:pt>
                <c:pt idx="5">
                  <c:v>Empleado doméstico</c:v>
                </c:pt>
              </c:strCache>
            </c:strRef>
          </c:cat>
          <c:val>
            <c:numRef>
              <c:f>'Graf-5.1'!$C$4:$C$9</c:f>
              <c:numCache>
                <c:formatCode>0.0</c:formatCode>
                <c:ptCount val="6"/>
                <c:pt idx="0">
                  <c:v>4.8672977998699816</c:v>
                </c:pt>
                <c:pt idx="1">
                  <c:v>32.595572924162362</c:v>
                </c:pt>
                <c:pt idx="2">
                  <c:v>9.9746493814787929</c:v>
                </c:pt>
                <c:pt idx="3">
                  <c:v>39.023857742867619</c:v>
                </c:pt>
                <c:pt idx="4">
                  <c:v>6.5348719655272722</c:v>
                </c:pt>
                <c:pt idx="5">
                  <c:v>7.0037501860939804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19F-4676-8058-B4B6FD963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Y"/>
    </a:p>
  </c:txPr>
  <c:printSettings>
    <c:headerFooter alignWithMargins="0"/>
    <c:pageMargins b="2.3622047244094477" l="1.9685039370078741" r="1.9685039370078741" t="1.968503937007874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248444</xdr:colOff>
      <xdr:row>0</xdr:row>
      <xdr:rowOff>340179</xdr:rowOff>
    </xdr:from>
    <xdr:to>
      <xdr:col>8</xdr:col>
      <xdr:colOff>511024</xdr:colOff>
      <xdr:row>27</xdr:row>
      <xdr:rowOff>94799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8841AEE2-57D9-488F-918A-4DEB508257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0.01567</cdr:x>
      <cdr:y>0.92115</cdr:y>
    </cdr:from>
    <cdr:to>
      <cdr:x>0.24168</cdr:x>
      <cdr:y>0.95568</cdr:y>
    </cdr:to>
    <cdr:sp macro="" textlink="">
      <cdr:nvSpPr>
        <cdr:cNvPr id="274433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196" y="4250250"/>
          <a:ext cx="1315327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 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Cuadro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 5.1.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lopezm\Documents\LOUR96\fiscal\ObligadoFMI-con%20binacionale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cienda"/>
      <sheetName val="FISCALMH"/>
      <sheetName val="EN $US"/>
      <sheetName val="acumulado"/>
      <sheetName val="ejecpresNueva"/>
      <sheetName val="fiscalmhvert"/>
      <sheetName val="viejo"/>
      <sheetName val="Mozart Reports"/>
      <sheetName val="viejovert"/>
      <sheetName val="EJECPRES VIEJA"/>
      <sheetName val="pycifras"/>
      <sheetName val="Cuadro19"/>
      <sheetName val="Fiscco5"/>
      <sheetName val="FISCO5ACUMULADO"/>
      <sheetName val="FISC5ACDOL"/>
      <sheetName val="fisco5 ac pib"/>
      <sheetName val="acum inter"/>
      <sheetName val="DEFLACTADO"/>
      <sheetName val="VAR REAL"/>
      <sheetName val="fiscco5creciminteranual"/>
      <sheetName val="fisco5%pib"/>
      <sheetName val="fisco5dol"/>
      <sheetName val=" nuevofisco5"/>
      <sheetName val="ingresos "/>
      <sheetName val="Gastos"/>
      <sheetName val="Gastos1"/>
      <sheetName val="def.sup"/>
      <sheetName val="inf monetario"/>
      <sheetName val="ahorro del gob"/>
      <sheetName val="RESFIS"/>
      <sheetName val="Coyuntura"/>
      <sheetName val="def-sup-pib"/>
      <sheetName val="resultadoprimario "/>
      <sheetName val="Resultado Primario nuevo"/>
      <sheetName val="res prim % del pib"/>
      <sheetName val="NACUNIDAS"/>
      <sheetName val="balance de la admcen"/>
      <sheetName val="LEY-EJC"/>
      <sheetName val="2015"/>
      <sheetName val="pag14-15"/>
      <sheetName val="2014"/>
      <sheetName val="pag14-14"/>
      <sheetName val="2013"/>
      <sheetName val="pag14-13"/>
      <sheetName val="2012"/>
      <sheetName val="pag14-12"/>
      <sheetName val="2011"/>
      <sheetName val="pag14-11"/>
      <sheetName val="2010"/>
      <sheetName val="Pag14-10"/>
      <sheetName val="Hoja4"/>
      <sheetName val="pag14-09"/>
      <sheetName val="Hoja08"/>
      <sheetName val="pag14-08"/>
      <sheetName val="Hoja07"/>
      <sheetName val="pag14-07"/>
      <sheetName val="Hoja206"/>
      <sheetName val="pag14-06"/>
      <sheetName val="Hoja205"/>
      <sheetName val="pag14-05"/>
      <sheetName val="Hoja304"/>
      <sheetName val="pag14-04"/>
      <sheetName val="pag14-03"/>
      <sheetName val="pag14-02"/>
      <sheetName val="pag14-01"/>
      <sheetName val="pag14-00"/>
      <sheetName val="pag14-99"/>
      <sheetName val="P13 y fmi"/>
      <sheetName val="pag 18 bolbcpnvo"/>
      <sheetName val="pag 18bolbcp"/>
      <sheetName val="para imprimir"/>
      <sheetName val="ind.ec"/>
      <sheetName val="ingnetode us$"/>
      <sheetName val="Serv de la deuda"/>
      <sheetName val="CepalNvo"/>
      <sheetName val="cepal"/>
      <sheetName val="resumen"/>
      <sheetName val="RATIOS"/>
      <sheetName val="Ratios1"/>
      <sheetName val="pedido zulma"/>
      <sheetName val="financiamiento"/>
      <sheetName val="triptico"/>
      <sheetName val="hoja"/>
      <sheetName val="nec de fin ceoma"/>
      <sheetName val="Hoja1"/>
      <sheetName val="banco mundial"/>
      <sheetName val="Ceoma"/>
      <sheetName val="proy ceoma"/>
      <sheetName val="Hoja2"/>
      <sheetName val="Hoja5"/>
    </sheetNames>
    <sheetDataSet>
      <sheetData sheetId="0"/>
      <sheetData sheetId="1">
        <row r="154">
          <cell r="BY154">
            <v>53962326.677000001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271A5-E936-4A6B-A26E-42012AFC2B9B}">
  <dimension ref="A1:L31"/>
  <sheetViews>
    <sheetView showGridLines="0" tabSelected="1" zoomScale="70" zoomScaleNormal="70" workbookViewId="0"/>
  </sheetViews>
  <sheetFormatPr baseColWidth="10" defaultColWidth="11.42578125" defaultRowHeight="12.75" x14ac:dyDescent="0.2"/>
  <cols>
    <col min="1" max="1" width="2.42578125" style="6" customWidth="1"/>
    <col min="2" max="2" width="58.5703125" style="2" customWidth="1"/>
    <col min="3" max="3" width="17" style="2" customWidth="1"/>
    <col min="4" max="4" width="14.7109375" style="2" customWidth="1"/>
    <col min="5" max="5" width="14.42578125" style="2" customWidth="1"/>
    <col min="6" max="6" width="14.85546875" style="2" bestFit="1" customWidth="1"/>
    <col min="7" max="7" width="13.7109375" style="2" customWidth="1"/>
    <col min="8" max="8" width="14.42578125" style="2" bestFit="1" customWidth="1"/>
    <col min="9" max="9" width="13.42578125" style="2" customWidth="1"/>
    <col min="10" max="10" width="12.85546875" style="2" customWidth="1"/>
    <col min="11" max="11" width="12.42578125" style="2" customWidth="1"/>
    <col min="12" max="16384" width="11.42578125" style="2"/>
  </cols>
  <sheetData>
    <row r="1" spans="1:12" ht="15" x14ac:dyDescent="0.25">
      <c r="A1" s="1"/>
    </row>
    <row r="2" spans="1:12" ht="15" customHeight="1" x14ac:dyDescent="0.25">
      <c r="A2" s="3"/>
      <c r="B2" s="4" t="s">
        <v>0</v>
      </c>
      <c r="C2" s="4"/>
      <c r="D2" s="4"/>
      <c r="E2" s="4"/>
      <c r="F2" s="4"/>
      <c r="G2" s="4"/>
      <c r="H2" s="4"/>
      <c r="I2" s="4"/>
      <c r="J2" s="4"/>
      <c r="K2" s="4"/>
    </row>
    <row r="3" spans="1:12" ht="5.0999999999999996" customHeight="1" x14ac:dyDescent="0.25">
      <c r="A3" s="3"/>
      <c r="B3" s="4"/>
      <c r="C3" s="5"/>
      <c r="D3" s="5"/>
      <c r="E3" s="5"/>
      <c r="F3" s="5"/>
      <c r="G3" s="5"/>
      <c r="H3" s="5"/>
      <c r="I3" s="5"/>
      <c r="J3" s="5"/>
      <c r="K3" s="4"/>
    </row>
    <row r="4" spans="1:12" s="7" customFormat="1" ht="15" customHeight="1" x14ac:dyDescent="0.2">
      <c r="A4" s="6"/>
      <c r="B4" s="68" t="s">
        <v>1</v>
      </c>
      <c r="C4" s="71" t="s">
        <v>2</v>
      </c>
      <c r="D4" s="74" t="s">
        <v>3</v>
      </c>
      <c r="E4" s="74"/>
      <c r="F4" s="74"/>
      <c r="G4" s="74"/>
      <c r="H4" s="74"/>
      <c r="I4" s="74"/>
      <c r="J4" s="74"/>
      <c r="K4" s="74"/>
    </row>
    <row r="5" spans="1:12" s="7" customFormat="1" ht="15" customHeight="1" x14ac:dyDescent="0.2">
      <c r="A5" s="6"/>
      <c r="B5" s="69"/>
      <c r="C5" s="72"/>
      <c r="D5" s="65" t="s">
        <v>4</v>
      </c>
      <c r="E5" s="65" t="s">
        <v>5</v>
      </c>
      <c r="F5" s="75" t="s">
        <v>6</v>
      </c>
      <c r="G5" s="75"/>
      <c r="H5" s="75"/>
      <c r="I5" s="65" t="s">
        <v>7</v>
      </c>
      <c r="J5" s="65" t="s">
        <v>8</v>
      </c>
      <c r="K5" s="65" t="s">
        <v>9</v>
      </c>
    </row>
    <row r="6" spans="1:12" ht="15" customHeight="1" x14ac:dyDescent="0.2">
      <c r="B6" s="69"/>
      <c r="C6" s="72"/>
      <c r="D6" s="65"/>
      <c r="E6" s="65"/>
      <c r="F6" s="65" t="s">
        <v>2</v>
      </c>
      <c r="G6" s="65" t="s">
        <v>10</v>
      </c>
      <c r="H6" s="65" t="s">
        <v>11</v>
      </c>
      <c r="I6" s="65"/>
      <c r="J6" s="65"/>
      <c r="K6" s="65"/>
      <c r="L6" s="8"/>
    </row>
    <row r="7" spans="1:12" ht="15" customHeight="1" x14ac:dyDescent="0.2">
      <c r="B7" s="70"/>
      <c r="C7" s="73"/>
      <c r="D7" s="66"/>
      <c r="E7" s="66"/>
      <c r="F7" s="66"/>
      <c r="G7" s="66"/>
      <c r="H7" s="66"/>
      <c r="I7" s="66"/>
      <c r="J7" s="66"/>
      <c r="K7" s="66"/>
    </row>
    <row r="8" spans="1:12" ht="5.0999999999999996" customHeight="1" x14ac:dyDescent="0.2">
      <c r="B8" s="9"/>
      <c r="C8" s="10"/>
      <c r="D8" s="11"/>
      <c r="E8" s="11"/>
      <c r="F8" s="11"/>
      <c r="G8" s="11"/>
      <c r="H8" s="11"/>
      <c r="I8" s="11"/>
      <c r="J8" s="11"/>
    </row>
    <row r="9" spans="1:12" x14ac:dyDescent="0.2">
      <c r="B9" s="12" t="s">
        <v>2</v>
      </c>
      <c r="C9" s="13">
        <v>2802996.8769172514</v>
      </c>
      <c r="D9" s="13">
        <v>136395.2130390208</v>
      </c>
      <c r="E9" s="13">
        <v>913418.55294714554</v>
      </c>
      <c r="F9" s="13">
        <v>1373074.3613011991</v>
      </c>
      <c r="G9" s="13">
        <v>279517.40027344937</v>
      </c>
      <c r="H9" s="13">
        <v>1093556.9610277498</v>
      </c>
      <c r="I9" s="13">
        <v>183125.27619424203</v>
      </c>
      <c r="J9" s="13">
        <v>196264.54718465923</v>
      </c>
      <c r="K9" s="13">
        <v>718.92625108799996</v>
      </c>
      <c r="L9" s="14"/>
    </row>
    <row r="10" spans="1:12" ht="5.0999999999999996" customHeight="1" x14ac:dyDescent="0.25">
      <c r="B10" s="15"/>
      <c r="C10" s="16"/>
      <c r="D10" s="16"/>
      <c r="E10" s="16"/>
      <c r="F10" s="16"/>
      <c r="G10" s="16"/>
      <c r="H10" s="16"/>
      <c r="I10" s="16"/>
      <c r="J10" s="16"/>
    </row>
    <row r="11" spans="1:12" ht="25.5" x14ac:dyDescent="0.2">
      <c r="B11" s="17" t="s">
        <v>12</v>
      </c>
      <c r="C11" s="18">
        <v>134728.1686511607</v>
      </c>
      <c r="D11" s="19">
        <v>38465.963641911985</v>
      </c>
      <c r="E11" s="19">
        <v>15320.75554775001</v>
      </c>
      <c r="F11" s="18">
        <v>80072.966751746993</v>
      </c>
      <c r="G11" s="19">
        <v>23302.04150253499</v>
      </c>
      <c r="H11" s="18">
        <v>56770.925249212007</v>
      </c>
      <c r="I11" s="20">
        <v>868.48270975200001</v>
      </c>
      <c r="J11" s="19">
        <v>0</v>
      </c>
      <c r="K11" s="19">
        <v>0</v>
      </c>
    </row>
    <row r="12" spans="1:12" ht="15" customHeight="1" x14ac:dyDescent="0.2">
      <c r="B12" s="15" t="s">
        <v>13</v>
      </c>
      <c r="C12" s="18">
        <v>217293.99050453809</v>
      </c>
      <c r="D12" s="19">
        <v>8623.9438523400004</v>
      </c>
      <c r="E12" s="19">
        <v>33134.861752073004</v>
      </c>
      <c r="F12" s="18">
        <v>175378.24839048006</v>
      </c>
      <c r="G12" s="19">
        <v>118310.14250029507</v>
      </c>
      <c r="H12" s="18">
        <v>57068.10589018499</v>
      </c>
      <c r="I12" s="20">
        <v>156.936509645</v>
      </c>
      <c r="J12" s="19">
        <v>0</v>
      </c>
      <c r="K12" s="19">
        <v>0</v>
      </c>
    </row>
    <row r="13" spans="1:12" ht="15" customHeight="1" x14ac:dyDescent="0.2">
      <c r="B13" s="15" t="s">
        <v>14</v>
      </c>
      <c r="C13" s="18">
        <v>212345.66206293547</v>
      </c>
      <c r="D13" s="19">
        <v>11569.773672627005</v>
      </c>
      <c r="E13" s="19">
        <v>31207.450506493005</v>
      </c>
      <c r="F13" s="18">
        <v>166055.26337887289</v>
      </c>
      <c r="G13" s="19">
        <v>53782.070638304001</v>
      </c>
      <c r="H13" s="18">
        <v>112273.19274056888</v>
      </c>
      <c r="I13" s="20">
        <v>3122.7491760339994</v>
      </c>
      <c r="J13" s="19">
        <v>0</v>
      </c>
      <c r="K13" s="19">
        <v>390.42532890799998</v>
      </c>
    </row>
    <row r="14" spans="1:12" ht="15" customHeight="1" x14ac:dyDescent="0.2">
      <c r="B14" s="15" t="s">
        <v>15</v>
      </c>
      <c r="C14" s="18">
        <v>130666.52915181794</v>
      </c>
      <c r="D14" s="20">
        <v>398.49078347500006</v>
      </c>
      <c r="E14" s="20">
        <v>2681.5759467399994</v>
      </c>
      <c r="F14" s="18">
        <v>125817.25786148189</v>
      </c>
      <c r="G14" s="19">
        <v>24575.631124200001</v>
      </c>
      <c r="H14" s="18">
        <v>101241.6267372819</v>
      </c>
      <c r="I14" s="20">
        <v>1769.2045601210002</v>
      </c>
      <c r="J14" s="19">
        <v>0</v>
      </c>
      <c r="K14" s="19">
        <v>0</v>
      </c>
    </row>
    <row r="15" spans="1:12" ht="15" customHeight="1" x14ac:dyDescent="0.2">
      <c r="B15" s="21" t="s">
        <v>16</v>
      </c>
      <c r="C15" s="18">
        <v>569927.13867707562</v>
      </c>
      <c r="D15" s="19">
        <v>20790.91070894499</v>
      </c>
      <c r="E15" s="19">
        <v>263577.10490954691</v>
      </c>
      <c r="F15" s="18">
        <v>212920.11371939088</v>
      </c>
      <c r="G15" s="19">
        <v>24380.955052339999</v>
      </c>
      <c r="H15" s="18">
        <v>188539.15866705088</v>
      </c>
      <c r="I15" s="19">
        <v>44500.185855291063</v>
      </c>
      <c r="J15" s="18">
        <v>28138.82348389602</v>
      </c>
      <c r="K15" s="19">
        <v>0</v>
      </c>
    </row>
    <row r="16" spans="1:12" ht="15" customHeight="1" x14ac:dyDescent="0.2">
      <c r="B16" s="21" t="s">
        <v>17</v>
      </c>
      <c r="C16" s="18">
        <v>424663.14171341353</v>
      </c>
      <c r="D16" s="19">
        <v>13129.240933337007</v>
      </c>
      <c r="E16" s="19">
        <v>259937.62179117635</v>
      </c>
      <c r="F16" s="18">
        <v>35431.74192090104</v>
      </c>
      <c r="G16" s="20">
        <v>687.14793280000004</v>
      </c>
      <c r="H16" s="18">
        <v>34744.593988101042</v>
      </c>
      <c r="I16" s="19">
        <v>113838.83191468623</v>
      </c>
      <c r="J16" s="22">
        <v>2325.7051533089998</v>
      </c>
      <c r="K16" s="19">
        <v>0</v>
      </c>
    </row>
    <row r="17" spans="1:11" ht="15" customHeight="1" x14ac:dyDescent="0.2">
      <c r="B17" s="21" t="s">
        <v>18</v>
      </c>
      <c r="C17" s="18">
        <v>398771.53296625084</v>
      </c>
      <c r="D17" s="19">
        <v>39639.621736199006</v>
      </c>
      <c r="E17" s="19">
        <v>139080.57795854265</v>
      </c>
      <c r="F17" s="18">
        <v>210579.28191668293</v>
      </c>
      <c r="G17" s="19">
        <v>3609.4878792509999</v>
      </c>
      <c r="H17" s="18">
        <v>206969.79403743192</v>
      </c>
      <c r="I17" s="18">
        <v>9472.0513548240033</v>
      </c>
      <c r="J17" s="19">
        <v>0</v>
      </c>
      <c r="K17" s="19">
        <v>0</v>
      </c>
    </row>
    <row r="18" spans="1:11" ht="15" customHeight="1" x14ac:dyDescent="0.2">
      <c r="B18" s="21" t="s">
        <v>19</v>
      </c>
      <c r="C18" s="18">
        <v>145803.31968698581</v>
      </c>
      <c r="D18" s="20">
        <v>2226.9810361089994</v>
      </c>
      <c r="E18" s="19">
        <v>32125.258567596997</v>
      </c>
      <c r="F18" s="18">
        <v>108652.18927197796</v>
      </c>
      <c r="G18" s="19">
        <v>7086.6951088979986</v>
      </c>
      <c r="H18" s="18">
        <v>101565.49416307996</v>
      </c>
      <c r="I18" s="20">
        <v>462.14141623699999</v>
      </c>
      <c r="J18" s="22">
        <v>2336.749395065</v>
      </c>
      <c r="K18" s="19">
        <v>0</v>
      </c>
    </row>
    <row r="19" spans="1:11" ht="15" customHeight="1" x14ac:dyDescent="0.2">
      <c r="B19" s="21" t="s">
        <v>20</v>
      </c>
      <c r="C19" s="18">
        <v>559732.21001478564</v>
      </c>
      <c r="D19" s="20">
        <v>1550.286674077</v>
      </c>
      <c r="E19" s="19">
        <v>136353.34596722573</v>
      </c>
      <c r="F19" s="18">
        <v>249430.6155234364</v>
      </c>
      <c r="G19" s="19">
        <v>15684.043191686995</v>
      </c>
      <c r="H19" s="18">
        <v>233746.5723317494</v>
      </c>
      <c r="I19" s="19">
        <v>8934.6926976519972</v>
      </c>
      <c r="J19" s="18">
        <v>163463.26915238902</v>
      </c>
      <c r="K19" s="19">
        <v>0</v>
      </c>
    </row>
    <row r="20" spans="1:11" ht="15" customHeight="1" x14ac:dyDescent="0.2">
      <c r="B20" s="21" t="s">
        <v>21</v>
      </c>
      <c r="C20" s="18">
        <v>7820.9335841990023</v>
      </c>
      <c r="D20" s="19">
        <v>0</v>
      </c>
      <c r="E20" s="19">
        <v>0</v>
      </c>
      <c r="F20" s="18">
        <v>7820.9335841990023</v>
      </c>
      <c r="G20" s="18">
        <v>7820.9335841990023</v>
      </c>
      <c r="H20" s="19">
        <v>0</v>
      </c>
      <c r="I20" s="19">
        <v>0</v>
      </c>
      <c r="J20" s="19">
        <v>0</v>
      </c>
      <c r="K20" s="19">
        <v>0</v>
      </c>
    </row>
    <row r="21" spans="1:11" ht="15" customHeight="1" x14ac:dyDescent="0.2">
      <c r="B21" s="21" t="s">
        <v>9</v>
      </c>
      <c r="C21" s="18">
        <v>1244.249904194</v>
      </c>
      <c r="D21" s="19">
        <v>0</v>
      </c>
      <c r="E21" s="19">
        <v>0</v>
      </c>
      <c r="F21" s="19">
        <v>915.74898201400015</v>
      </c>
      <c r="G21" s="19">
        <v>278.25175894</v>
      </c>
      <c r="H21" s="19">
        <v>637.49722307400009</v>
      </c>
      <c r="I21" s="19">
        <v>0</v>
      </c>
      <c r="J21" s="19">
        <v>0</v>
      </c>
      <c r="K21" s="18">
        <v>328.50092217999998</v>
      </c>
    </row>
    <row r="22" spans="1:11" ht="5.0999999999999996" customHeight="1" thickBot="1" x14ac:dyDescent="0.25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4"/>
    </row>
    <row r="23" spans="1:11" ht="5.0999999999999996" customHeight="1" x14ac:dyDescent="0.2">
      <c r="A23" s="23"/>
      <c r="B23" s="25"/>
      <c r="C23" s="25"/>
      <c r="D23" s="25"/>
      <c r="E23" s="25"/>
      <c r="F23" s="25"/>
      <c r="G23" s="25"/>
      <c r="H23" s="25"/>
      <c r="I23" s="25"/>
      <c r="J23" s="25"/>
      <c r="K23" s="18"/>
    </row>
    <row r="24" spans="1:11" s="27" customFormat="1" x14ac:dyDescent="0.2">
      <c r="A24" s="6"/>
      <c r="B24" s="26" t="s">
        <v>29</v>
      </c>
      <c r="K24" s="18"/>
    </row>
    <row r="25" spans="1:11" s="27" customFormat="1" x14ac:dyDescent="0.2">
      <c r="A25" s="6"/>
      <c r="B25" s="28" t="s">
        <v>22</v>
      </c>
      <c r="K25" s="18"/>
    </row>
    <row r="26" spans="1:11" s="27" customFormat="1" x14ac:dyDescent="0.2">
      <c r="A26" s="6"/>
      <c r="B26" s="28" t="s">
        <v>23</v>
      </c>
      <c r="K26" s="18"/>
    </row>
    <row r="27" spans="1:11" s="27" customFormat="1" x14ac:dyDescent="0.2">
      <c r="A27" s="6"/>
      <c r="B27" s="67" t="s">
        <v>24</v>
      </c>
      <c r="C27" s="67"/>
      <c r="D27" s="67"/>
      <c r="E27" s="67"/>
      <c r="F27" s="67"/>
      <c r="G27" s="67"/>
      <c r="H27" s="67"/>
      <c r="I27" s="67"/>
      <c r="J27" s="67"/>
      <c r="K27" s="67"/>
    </row>
    <row r="28" spans="1:11" s="27" customFormat="1" x14ac:dyDescent="0.2">
      <c r="A28" s="6"/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1:11" x14ac:dyDescent="0.2">
      <c r="A29" s="27"/>
      <c r="B29" s="29" t="s">
        <v>25</v>
      </c>
      <c r="C29" s="11"/>
      <c r="D29" s="11"/>
      <c r="E29" s="11"/>
      <c r="F29" s="30"/>
      <c r="G29" s="11"/>
      <c r="H29" s="30"/>
      <c r="I29" s="11"/>
      <c r="J29" s="11"/>
      <c r="K29" s="18"/>
    </row>
    <row r="30" spans="1:11" x14ac:dyDescent="0.2">
      <c r="B30" s="31"/>
      <c r="K30" s="18"/>
    </row>
    <row r="31" spans="1:11" x14ac:dyDescent="0.2">
      <c r="K31" s="18"/>
    </row>
  </sheetData>
  <mergeCells count="13">
    <mergeCell ref="G6:G7"/>
    <mergeCell ref="H6:H7"/>
    <mergeCell ref="B27:K28"/>
    <mergeCell ref="B4:B7"/>
    <mergeCell ref="C4:C7"/>
    <mergeCell ref="D4:K4"/>
    <mergeCell ref="D5:D7"/>
    <mergeCell ref="E5:E7"/>
    <mergeCell ref="F5:H5"/>
    <mergeCell ref="I5:I7"/>
    <mergeCell ref="J5:J7"/>
    <mergeCell ref="K5:K7"/>
    <mergeCell ref="F6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DA542-CC5F-4C2E-BD52-30DC276A80C3}">
  <dimension ref="A1:H32"/>
  <sheetViews>
    <sheetView showGridLines="0" zoomScale="70" zoomScaleNormal="70" workbookViewId="0">
      <selection activeCell="P15" sqref="P15"/>
    </sheetView>
  </sheetViews>
  <sheetFormatPr baseColWidth="10" defaultColWidth="11.42578125" defaultRowHeight="12.75" x14ac:dyDescent="0.2"/>
  <cols>
    <col min="1" max="1" width="28.42578125" style="60" bestFit="1" customWidth="1"/>
    <col min="2" max="2" width="19.5703125" style="60" customWidth="1"/>
    <col min="3" max="3" width="11" style="60" bestFit="1" customWidth="1"/>
    <col min="4" max="4" width="10" style="64" customWidth="1"/>
    <col min="5" max="6" width="11.42578125" style="64"/>
    <col min="7" max="7" width="11.42578125" style="60"/>
    <col min="8" max="16384" width="11.42578125" style="54"/>
  </cols>
  <sheetData>
    <row r="1" spans="1:8" s="2" customFormat="1" ht="29.25" customHeight="1" x14ac:dyDescent="0.25">
      <c r="A1" s="32"/>
      <c r="B1" s="33"/>
      <c r="C1" s="34"/>
      <c r="D1" s="34"/>
      <c r="E1" s="34"/>
      <c r="F1" s="35"/>
      <c r="G1" s="36"/>
      <c r="H1" s="37"/>
    </row>
    <row r="2" spans="1:8" s="2" customFormat="1" ht="15" customHeight="1" x14ac:dyDescent="0.2">
      <c r="A2" s="35"/>
      <c r="B2" s="33"/>
      <c r="C2" s="34"/>
      <c r="D2" s="34"/>
      <c r="E2" s="34"/>
      <c r="F2" s="35"/>
      <c r="G2" s="36"/>
      <c r="H2" s="37"/>
    </row>
    <row r="3" spans="1:8" s="42" customFormat="1" ht="15" x14ac:dyDescent="0.25">
      <c r="A3" s="38"/>
      <c r="B3" s="39"/>
      <c r="C3" s="39"/>
      <c r="D3" s="39"/>
      <c r="E3" s="39"/>
      <c r="F3" s="39"/>
      <c r="G3" s="40"/>
      <c r="H3" s="41"/>
    </row>
    <row r="4" spans="1:8" s="42" customFormat="1" ht="15" x14ac:dyDescent="0.25">
      <c r="A4" s="43" t="s">
        <v>4</v>
      </c>
      <c r="B4" s="44">
        <v>136395.2130390208</v>
      </c>
      <c r="C4" s="45">
        <f>B4*100/B11</f>
        <v>4.8672977998699816</v>
      </c>
      <c r="D4" s="39"/>
      <c r="E4" s="39"/>
      <c r="F4" s="39"/>
      <c r="G4" s="40"/>
      <c r="H4" s="41"/>
    </row>
    <row r="5" spans="1:8" s="42" customFormat="1" ht="15" x14ac:dyDescent="0.25">
      <c r="A5" s="43" t="s">
        <v>5</v>
      </c>
      <c r="B5" s="44">
        <v>913418.55294714554</v>
      </c>
      <c r="C5" s="45">
        <f>+B5/$B$11*100</f>
        <v>32.595572924162362</v>
      </c>
      <c r="D5" s="39"/>
      <c r="E5" s="39"/>
      <c r="F5" s="39"/>
      <c r="G5" s="40"/>
      <c r="H5" s="41"/>
    </row>
    <row r="6" spans="1:8" s="42" customFormat="1" ht="15" x14ac:dyDescent="0.25">
      <c r="A6" s="43" t="s">
        <v>26</v>
      </c>
      <c r="B6" s="44">
        <v>279517.40027344937</v>
      </c>
      <c r="C6" s="45">
        <f>+B6/$B$11*100</f>
        <v>9.9746493814787929</v>
      </c>
      <c r="D6" s="39"/>
      <c r="E6" s="39"/>
      <c r="F6" s="39"/>
      <c r="G6" s="40"/>
      <c r="H6" s="41"/>
    </row>
    <row r="7" spans="1:8" s="42" customFormat="1" ht="15" x14ac:dyDescent="0.25">
      <c r="A7" s="43" t="s">
        <v>27</v>
      </c>
      <c r="B7" s="44">
        <v>1093556.9610277498</v>
      </c>
      <c r="C7" s="45">
        <f>+B7/$B$11*100</f>
        <v>39.023857742867619</v>
      </c>
      <c r="D7" s="39"/>
      <c r="E7" s="39"/>
      <c r="F7" s="39"/>
      <c r="G7" s="40"/>
      <c r="H7" s="41"/>
    </row>
    <row r="8" spans="1:8" s="42" customFormat="1" ht="15" x14ac:dyDescent="0.25">
      <c r="A8" s="43" t="s">
        <v>7</v>
      </c>
      <c r="B8" s="44">
        <v>183125.27619424203</v>
      </c>
      <c r="C8" s="45">
        <f>+B8/$B$11*100</f>
        <v>6.5348719655272722</v>
      </c>
      <c r="D8" s="39"/>
      <c r="E8" s="39"/>
      <c r="F8" s="39"/>
      <c r="G8" s="40"/>
      <c r="H8" s="41"/>
    </row>
    <row r="9" spans="1:8" s="42" customFormat="1" ht="15" x14ac:dyDescent="0.25">
      <c r="A9" s="43" t="s">
        <v>8</v>
      </c>
      <c r="B9" s="44">
        <v>196264.54718465923</v>
      </c>
      <c r="C9" s="45">
        <f>+B9/$B$11*100</f>
        <v>7.0037501860939804</v>
      </c>
      <c r="D9" s="39"/>
      <c r="E9" s="39"/>
      <c r="F9" s="39"/>
      <c r="G9" s="40"/>
      <c r="H9" s="41"/>
    </row>
    <row r="10" spans="1:8" s="42" customFormat="1" ht="15" x14ac:dyDescent="0.25">
      <c r="A10" s="43"/>
      <c r="B10" s="39"/>
      <c r="C10" s="46"/>
      <c r="D10" s="39"/>
      <c r="E10" s="39"/>
      <c r="F10" s="39"/>
      <c r="G10" s="40"/>
      <c r="H10" s="41"/>
    </row>
    <row r="11" spans="1:8" s="42" customFormat="1" ht="15" x14ac:dyDescent="0.25">
      <c r="A11" s="43"/>
      <c r="B11" s="47">
        <f>SUM(B4:B9)</f>
        <v>2802277.9506662665</v>
      </c>
      <c r="C11" s="45">
        <f>SUM(C4:C9)</f>
        <v>100.00000000000001</v>
      </c>
      <c r="D11" s="39"/>
      <c r="E11" s="39"/>
      <c r="F11" s="39"/>
      <c r="G11" s="40"/>
      <c r="H11" s="41"/>
    </row>
    <row r="12" spans="1:8" s="42" customFormat="1" ht="15" x14ac:dyDescent="0.25">
      <c r="A12" s="43"/>
      <c r="B12" s="39"/>
      <c r="C12" s="39"/>
      <c r="D12" s="39"/>
      <c r="E12" s="39"/>
      <c r="F12" s="39"/>
      <c r="G12" s="40"/>
      <c r="H12" s="41"/>
    </row>
    <row r="13" spans="1:8" s="42" customFormat="1" ht="15" x14ac:dyDescent="0.25">
      <c r="A13" s="48" t="s">
        <v>28</v>
      </c>
      <c r="B13" s="44">
        <v>718.92625108799996</v>
      </c>
      <c r="C13" s="39"/>
      <c r="D13" s="39"/>
      <c r="E13" s="39"/>
      <c r="F13" s="39"/>
      <c r="G13" s="40"/>
      <c r="H13" s="41"/>
    </row>
    <row r="14" spans="1:8" s="42" customFormat="1" ht="15" x14ac:dyDescent="0.25">
      <c r="A14" s="48" t="s">
        <v>2</v>
      </c>
      <c r="B14" s="49">
        <f>+B11+B13</f>
        <v>2802996.8769173543</v>
      </c>
      <c r="C14" s="39"/>
      <c r="D14" s="39"/>
      <c r="E14" s="39"/>
      <c r="F14" s="39"/>
      <c r="G14" s="40"/>
      <c r="H14" s="41"/>
    </row>
    <row r="15" spans="1:8" x14ac:dyDescent="0.2">
      <c r="A15" s="50"/>
      <c r="B15" s="49"/>
      <c r="C15" s="51"/>
      <c r="D15" s="51"/>
      <c r="E15" s="51"/>
      <c r="F15" s="51"/>
      <c r="G15" s="52"/>
      <c r="H15" s="53"/>
    </row>
    <row r="16" spans="1:8" ht="15.75" x14ac:dyDescent="0.25">
      <c r="A16" s="55"/>
      <c r="B16" s="50"/>
      <c r="C16" s="51"/>
      <c r="D16" s="51"/>
      <c r="E16" s="51"/>
      <c r="F16" s="51"/>
      <c r="G16" s="52"/>
      <c r="H16" s="53"/>
    </row>
    <row r="17" spans="1:7" x14ac:dyDescent="0.2">
      <c r="A17" s="56"/>
      <c r="B17" s="51"/>
      <c r="C17" s="51"/>
      <c r="D17" s="51"/>
      <c r="E17" s="51"/>
      <c r="F17" s="51"/>
      <c r="G17" s="52"/>
    </row>
    <row r="18" spans="1:7" x14ac:dyDescent="0.2">
      <c r="A18" s="51"/>
      <c r="B18" s="51"/>
      <c r="C18" s="51"/>
      <c r="D18" s="51"/>
      <c r="E18" s="51"/>
      <c r="F18" s="51"/>
      <c r="G18" s="52"/>
    </row>
    <row r="19" spans="1:7" x14ac:dyDescent="0.2">
      <c r="A19" s="57"/>
      <c r="B19" s="58"/>
      <c r="C19" s="51"/>
      <c r="D19" s="51"/>
      <c r="E19" s="51"/>
      <c r="F19" s="51"/>
      <c r="G19" s="52"/>
    </row>
    <row r="20" spans="1:7" x14ac:dyDescent="0.2">
      <c r="A20" s="59"/>
      <c r="B20" s="58"/>
      <c r="C20" s="51"/>
      <c r="D20" s="51"/>
      <c r="E20" s="51"/>
      <c r="F20" s="51"/>
    </row>
    <row r="21" spans="1:7" x14ac:dyDescent="0.2">
      <c r="A21" s="61"/>
      <c r="B21" s="58"/>
      <c r="C21" s="51"/>
      <c r="D21" s="51"/>
      <c r="E21" s="51"/>
      <c r="F21" s="51"/>
    </row>
    <row r="22" spans="1:7" x14ac:dyDescent="0.2">
      <c r="A22" s="62"/>
      <c r="B22" s="63"/>
    </row>
    <row r="23" spans="1:7" x14ac:dyDescent="0.2">
      <c r="A23" s="62"/>
      <c r="B23" s="63"/>
    </row>
    <row r="24" spans="1:7" x14ac:dyDescent="0.2">
      <c r="A24" s="62"/>
      <c r="B24" s="63"/>
    </row>
    <row r="25" spans="1:7" ht="45.75" customHeight="1" x14ac:dyDescent="0.2">
      <c r="A25" s="62"/>
      <c r="B25" s="63"/>
    </row>
    <row r="26" spans="1:7" x14ac:dyDescent="0.2">
      <c r="A26" s="62"/>
      <c r="B26" s="63"/>
    </row>
    <row r="27" spans="1:7" x14ac:dyDescent="0.2">
      <c r="A27" s="62"/>
      <c r="B27" s="63"/>
    </row>
    <row r="28" spans="1:7" x14ac:dyDescent="0.2">
      <c r="A28" s="62"/>
      <c r="B28" s="63"/>
    </row>
    <row r="31" spans="1:7" x14ac:dyDescent="0.2">
      <c r="B31" s="76"/>
      <c r="C31" s="76"/>
    </row>
    <row r="32" spans="1:7" x14ac:dyDescent="0.2">
      <c r="A32" s="2"/>
      <c r="B32" s="76"/>
      <c r="C32" s="76"/>
    </row>
  </sheetData>
  <mergeCells count="2">
    <mergeCell ref="B31:B32"/>
    <mergeCell ref="C31:C32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5.1</vt:lpstr>
      <vt:lpstr>Graf-5.1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Delia Benítez</dc:creator>
  <cp:lastModifiedBy>Delia Benítez</cp:lastModifiedBy>
  <dcterms:created xsi:type="dcterms:W3CDTF">2024-05-24T12:49:10Z</dcterms:created>
  <dcterms:modified xsi:type="dcterms:W3CDTF">2024-05-24T13:53:39Z</dcterms:modified>
</cp:coreProperties>
</file>