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2.5_A" sheetId="1" r:id="rId1"/>
    <sheet name="Gráf-03.2.5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42" i="2" l="1"/>
  <c r="C41" i="2"/>
  <c r="C40" i="2"/>
  <c r="A7" i="2"/>
  <c r="A6" i="2"/>
  <c r="A8" i="2" s="1"/>
  <c r="J4" i="2"/>
  <c r="I4" i="2"/>
  <c r="H4" i="2"/>
  <c r="G4" i="2"/>
  <c r="F4" i="2"/>
  <c r="E4" i="2"/>
  <c r="D4" i="2"/>
  <c r="C4" i="2"/>
  <c r="B4" i="2"/>
  <c r="J3" i="2"/>
  <c r="I3" i="2"/>
  <c r="H3" i="2"/>
  <c r="G3" i="2"/>
  <c r="F3" i="2"/>
  <c r="E3" i="2"/>
  <c r="D3" i="2"/>
  <c r="C3" i="2"/>
  <c r="B3" i="2"/>
  <c r="C81" i="1"/>
  <c r="C80" i="1"/>
  <c r="L79" i="1"/>
  <c r="K79" i="1"/>
  <c r="J79" i="1"/>
  <c r="I79" i="1"/>
  <c r="H79" i="1"/>
  <c r="G79" i="1"/>
  <c r="F79" i="1"/>
  <c r="E79" i="1"/>
  <c r="D79" i="1"/>
  <c r="C77" i="1"/>
  <c r="C75" i="1" s="1"/>
  <c r="C76" i="1"/>
  <c r="L75" i="1"/>
  <c r="K75" i="1"/>
  <c r="J75" i="1"/>
  <c r="I75" i="1"/>
  <c r="H75" i="1"/>
  <c r="G75" i="1"/>
  <c r="F75" i="1"/>
  <c r="E75" i="1"/>
  <c r="D75" i="1"/>
  <c r="C73" i="1"/>
  <c r="C72" i="1"/>
  <c r="L71" i="1"/>
  <c r="K71" i="1"/>
  <c r="J71" i="1"/>
  <c r="I71" i="1"/>
  <c r="H71" i="1"/>
  <c r="G71" i="1"/>
  <c r="F71" i="1"/>
  <c r="E71" i="1"/>
  <c r="D71" i="1"/>
  <c r="C69" i="1"/>
  <c r="C67" i="1" s="1"/>
  <c r="C68" i="1"/>
  <c r="L67" i="1"/>
  <c r="K67" i="1"/>
  <c r="J67" i="1"/>
  <c r="I67" i="1"/>
  <c r="H67" i="1"/>
  <c r="G67" i="1"/>
  <c r="F67" i="1"/>
  <c r="E67" i="1"/>
  <c r="D67" i="1"/>
  <c r="C65" i="1"/>
  <c r="C64" i="1"/>
  <c r="L63" i="1"/>
  <c r="K63" i="1"/>
  <c r="J63" i="1"/>
  <c r="I63" i="1"/>
  <c r="H63" i="1"/>
  <c r="G63" i="1"/>
  <c r="F63" i="1"/>
  <c r="E63" i="1"/>
  <c r="D63" i="1"/>
  <c r="C61" i="1"/>
  <c r="C59" i="1" s="1"/>
  <c r="C60" i="1"/>
  <c r="L59" i="1"/>
  <c r="K59" i="1"/>
  <c r="J59" i="1"/>
  <c r="I59" i="1"/>
  <c r="H59" i="1"/>
  <c r="G59" i="1"/>
  <c r="F59" i="1"/>
  <c r="E59" i="1"/>
  <c r="D59" i="1"/>
  <c r="C57" i="1"/>
  <c r="C56" i="1"/>
  <c r="L55" i="1"/>
  <c r="K55" i="1"/>
  <c r="J55" i="1"/>
  <c r="I55" i="1"/>
  <c r="H55" i="1"/>
  <c r="G55" i="1"/>
  <c r="F55" i="1"/>
  <c r="E55" i="1"/>
  <c r="D55" i="1"/>
  <c r="C53" i="1"/>
  <c r="C52" i="1"/>
  <c r="L51" i="1"/>
  <c r="K51" i="1"/>
  <c r="J51" i="1"/>
  <c r="I51" i="1"/>
  <c r="H51" i="1"/>
  <c r="G51" i="1"/>
  <c r="F51" i="1"/>
  <c r="E51" i="1"/>
  <c r="D51" i="1"/>
  <c r="C49" i="1"/>
  <c r="C48" i="1"/>
  <c r="C47" i="1" s="1"/>
  <c r="L47" i="1"/>
  <c r="K47" i="1"/>
  <c r="J47" i="1"/>
  <c r="I47" i="1"/>
  <c r="H47" i="1"/>
  <c r="G47" i="1"/>
  <c r="F47" i="1"/>
  <c r="E47" i="1"/>
  <c r="D47" i="1"/>
  <c r="C45" i="1"/>
  <c r="C44" i="1"/>
  <c r="L43" i="1"/>
  <c r="K43" i="1"/>
  <c r="J43" i="1"/>
  <c r="I43" i="1"/>
  <c r="H43" i="1"/>
  <c r="G43" i="1"/>
  <c r="F43" i="1"/>
  <c r="E43" i="1"/>
  <c r="D43" i="1"/>
  <c r="C41" i="1"/>
  <c r="C40" i="1"/>
  <c r="C39" i="1" s="1"/>
  <c r="L39" i="1"/>
  <c r="K39" i="1"/>
  <c r="J39" i="1"/>
  <c r="I39" i="1"/>
  <c r="H39" i="1"/>
  <c r="G39" i="1"/>
  <c r="F39" i="1"/>
  <c r="E39" i="1"/>
  <c r="D39" i="1"/>
  <c r="C37" i="1"/>
  <c r="C36" i="1"/>
  <c r="L35" i="1"/>
  <c r="K35" i="1"/>
  <c r="J35" i="1"/>
  <c r="I35" i="1"/>
  <c r="H35" i="1"/>
  <c r="G35" i="1"/>
  <c r="F35" i="1"/>
  <c r="E35" i="1"/>
  <c r="D35" i="1"/>
  <c r="C33" i="1"/>
  <c r="C32" i="1"/>
  <c r="L31" i="1"/>
  <c r="K31" i="1"/>
  <c r="J31" i="1"/>
  <c r="I31" i="1"/>
  <c r="H31" i="1"/>
  <c r="G31" i="1"/>
  <c r="F31" i="1"/>
  <c r="E31" i="1"/>
  <c r="D31" i="1"/>
  <c r="C29" i="1"/>
  <c r="C28" i="1"/>
  <c r="L27" i="1"/>
  <c r="K27" i="1"/>
  <c r="J27" i="1"/>
  <c r="I27" i="1"/>
  <c r="H27" i="1"/>
  <c r="G27" i="1"/>
  <c r="F27" i="1"/>
  <c r="E27" i="1"/>
  <c r="D27" i="1"/>
  <c r="C25" i="1"/>
  <c r="C24" i="1"/>
  <c r="C23" i="1" s="1"/>
  <c r="L23" i="1"/>
  <c r="K23" i="1"/>
  <c r="J23" i="1"/>
  <c r="I23" i="1"/>
  <c r="H23" i="1"/>
  <c r="G23" i="1"/>
  <c r="F23" i="1"/>
  <c r="E23" i="1"/>
  <c r="D23" i="1"/>
  <c r="C21" i="1"/>
  <c r="C20" i="1"/>
  <c r="L19" i="1"/>
  <c r="K19" i="1"/>
  <c r="J19" i="1"/>
  <c r="I19" i="1"/>
  <c r="H19" i="1"/>
  <c r="G19" i="1"/>
  <c r="F19" i="1"/>
  <c r="E19" i="1"/>
  <c r="D19" i="1"/>
  <c r="C17" i="1"/>
  <c r="C16" i="1"/>
  <c r="L15" i="1"/>
  <c r="K15" i="1"/>
  <c r="J15" i="1"/>
  <c r="I15" i="1"/>
  <c r="H15" i="1"/>
  <c r="G15" i="1"/>
  <c r="F15" i="1"/>
  <c r="E15" i="1"/>
  <c r="D15" i="1"/>
  <c r="C13" i="1"/>
  <c r="C12" i="1"/>
  <c r="L11" i="1"/>
  <c r="K11" i="1"/>
  <c r="J11" i="1"/>
  <c r="I11" i="1"/>
  <c r="H11" i="1"/>
  <c r="G11" i="1"/>
  <c r="F11" i="1"/>
  <c r="E11" i="1"/>
  <c r="D11" i="1"/>
  <c r="L9" i="1"/>
  <c r="K9" i="1"/>
  <c r="J9" i="1"/>
  <c r="I9" i="1"/>
  <c r="H9" i="1"/>
  <c r="G9" i="1"/>
  <c r="F9" i="1"/>
  <c r="E9" i="1"/>
  <c r="D9" i="1"/>
  <c r="L8" i="1"/>
  <c r="L7" i="1" s="1"/>
  <c r="K8" i="1"/>
  <c r="J8" i="1"/>
  <c r="J7" i="1" s="1"/>
  <c r="I8" i="1"/>
  <c r="H8" i="1"/>
  <c r="H7" i="1" s="1"/>
  <c r="G8" i="1"/>
  <c r="F8" i="1"/>
  <c r="F7" i="1" s="1"/>
  <c r="E8" i="1"/>
  <c r="D8" i="1"/>
  <c r="D7" i="1" s="1"/>
  <c r="K7" i="1"/>
  <c r="G7" i="1" l="1"/>
  <c r="I7" i="1"/>
  <c r="C15" i="1"/>
  <c r="C31" i="1"/>
  <c r="C51" i="1"/>
  <c r="C11" i="1"/>
  <c r="C27" i="1"/>
  <c r="C43" i="1"/>
  <c r="C63" i="1"/>
  <c r="C79" i="1"/>
  <c r="E7" i="1"/>
  <c r="C9" i="1"/>
  <c r="C19" i="1"/>
  <c r="C35" i="1"/>
  <c r="C55" i="1"/>
  <c r="C71" i="1"/>
  <c r="C8" i="1"/>
  <c r="C7" i="1" l="1"/>
</calcChain>
</file>

<file path=xl/sharedStrings.xml><?xml version="1.0" encoding="utf-8"?>
<sst xmlns="http://schemas.openxmlformats.org/spreadsheetml/2006/main" count="88" uniqueCount="38">
  <si>
    <t>CUADRO 3.2.5. EDUCACIÓN ESCOLAR BÁSICA: ALUMNOS MATRICULADOS POR GRADO, SEGÚN DEPARTAMENTO Y ZONA. AÑO 2015</t>
  </si>
  <si>
    <t>DEPARTAMENTO Y ZONA</t>
  </si>
  <si>
    <t>TOTAL</t>
  </si>
  <si>
    <t>GRADO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</si>
  <si>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</si>
  <si>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</si>
  <si>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</si>
  <si>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</si>
  <si>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</si>
  <si>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</si>
  <si>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</si>
  <si>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</si>
  <si>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</si>
  <si>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Urbana</t>
  </si>
  <si>
    <t>Rural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</si>
  <si>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</si>
  <si>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</si>
  <si>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</si>
  <si>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</si>
  <si>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</si>
  <si>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</si>
  <si>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</si>
  <si>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</si>
  <si>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</si>
  <si>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</si>
  <si>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</si>
  <si>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</si>
  <si>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</si>
  <si>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</si>
  <si>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</si>
  <si>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</si>
  <si>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</si>
  <si>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</si>
  <si>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Nota: Incluye Educación Indígena.</t>
  </si>
  <si>
    <t>Grados</t>
  </si>
  <si>
    <t>Total País</t>
  </si>
  <si>
    <t>Total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</si>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</sst>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-* #,##0\ _€_-;\-* #,##0\ _€_-;_-* &quot;-&quot;\ _€_-;_-@_-"/>
    <numFmt numFmtId="166" formatCode="_ * #,##0_ ;_ * \-#,##0_ ;_ * &quot;-&quot;_ ;_ @_ "/>
    <numFmt numFmtId="167" formatCode="_(* #,##0_);_(* \(#,##0\);_(* &quot;-&quot;??_);_(@_)"/>
    <numFmt numFmtId="168" formatCode="_-* #,##0_-;\-* #,##0_-;_-* &quot;-&quot;_-;_-@_-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4" tint="0.39997558519241921"/>
      <name val="Times New Roman"/>
      <family val="1"/>
    </font>
    <font>
      <sz val="10"/>
      <color theme="1"/>
      <name val="Times New Roman"/>
      <family val="1"/>
    </font>
    <font>
      <sz val="10"/>
      <color theme="3" tint="0.3999755851924192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Cambria"/>
      <family val="1"/>
      <scheme val="maj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3" borderId="0" applyNumberFormat="0" applyBorder="0" applyAlignment="0" applyProtection="0"/>
    <xf numFmtId="169" fontId="32" fillId="33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169" fontId="17" fillId="12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3" fillId="43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169" fontId="17" fillId="16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0" borderId="0" applyNumberFormat="0" applyBorder="0" applyAlignment="0" applyProtection="0"/>
    <xf numFmtId="169" fontId="33" fillId="40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169" fontId="17" fillId="20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169" fontId="17" fillId="2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169" fontId="17" fillId="28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169" fontId="17" fillId="32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169" fontId="6" fillId="2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5" fillId="35" borderId="0" applyNumberFormat="0" applyBorder="0" applyAlignment="0" applyProtection="0"/>
    <xf numFmtId="169" fontId="35" fillId="35" borderId="0" applyNumberFormat="0" applyBorder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169" fontId="11" fillId="6" borderId="4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6" fillId="47" borderId="23" applyNumberFormat="0" applyAlignment="0" applyProtection="0"/>
    <xf numFmtId="169" fontId="36" fillId="47" borderId="23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169" fontId="13" fillId="7" borderId="7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7" fillId="48" borderId="24" applyNumberFormat="0" applyAlignment="0" applyProtection="0"/>
    <xf numFmtId="169" fontId="37" fillId="48" borderId="24" applyNumberFormat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169" fontId="12" fillId="0" borderId="6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0" fontId="38" fillId="0" borderId="25" applyNumberFormat="0" applyFill="0" applyAlignment="0" applyProtection="0"/>
    <xf numFmtId="169" fontId="38" fillId="0" borderId="25" applyNumberFormat="0" applyFill="0" applyAlignment="0" applyProtection="0"/>
    <xf numFmtId="170" fontId="18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169" fontId="17" fillId="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49" borderId="0" applyNumberFormat="0" applyBorder="0" applyAlignment="0" applyProtection="0"/>
    <xf numFmtId="169" fontId="33" fillId="49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169" fontId="17" fillId="13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169" fontId="17" fillId="17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169" fontId="17" fillId="21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169" fontId="17" fillId="2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169" fontId="17" fillId="29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169" fontId="9" fillId="5" borderId="4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34" fillId="38" borderId="23" applyNumberFormat="0" applyAlignment="0" applyProtection="0"/>
    <xf numFmtId="169" fontId="34" fillId="38" borderId="23" applyNumberFormat="0" applyAlignment="0" applyProtection="0"/>
    <xf numFmtId="0" fontId="1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18" fillId="0" borderId="0" applyFill="0" applyBorder="0" applyAlignment="0" applyProtection="0"/>
    <xf numFmtId="169" fontId="18" fillId="0" borderId="0" applyNumberFormat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ill="0" applyBorder="0" applyAlignment="0" applyProtection="0"/>
    <xf numFmtId="169" fontId="18" fillId="0" borderId="0" applyFont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6" fontId="18" fillId="0" borderId="0" applyFont="0" applyFill="0" applyBorder="0" applyAlignment="0" applyProtection="0"/>
    <xf numFmtId="0" fontId="40" fillId="53" borderId="0" applyNumberFormat="0" applyFont="0" applyBorder="0" applyProtection="0"/>
    <xf numFmtId="177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169" fontId="7" fillId="3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0" fontId="46" fillId="34" borderId="0" applyNumberFormat="0" applyBorder="0" applyAlignment="0" applyProtection="0"/>
    <xf numFmtId="169" fontId="46" fillId="34" borderId="0" applyNumberFormat="0" applyBorder="0" applyAlignment="0" applyProtection="0"/>
    <xf numFmtId="16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6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41" fontId="47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8" fillId="0" borderId="0" applyFill="0" applyBorder="0" applyAlignment="0" applyProtection="0"/>
    <xf numFmtId="165" fontId="18" fillId="0" borderId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43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2" fontId="18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7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7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7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9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50" fillId="0" borderId="0" applyNumberFormat="0" applyBorder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169" fontId="8" fillId="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51" fillId="54" borderId="0" applyNumberFormat="0" applyBorder="0" applyAlignment="0" applyProtection="0"/>
    <xf numFmtId="169" fontId="51" fillId="54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9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52" fillId="0" borderId="0"/>
    <xf numFmtId="37" fontId="49" fillId="0" borderId="0"/>
    <xf numFmtId="0" fontId="1" fillId="0" borderId="0"/>
    <xf numFmtId="195" fontId="52" fillId="0" borderId="0"/>
    <xf numFmtId="37" fontId="49" fillId="0" borderId="0"/>
    <xf numFmtId="196" fontId="52" fillId="0" borderId="0"/>
    <xf numFmtId="195" fontId="52" fillId="0" borderId="0"/>
    <xf numFmtId="37" fontId="49" fillId="0" borderId="0"/>
    <xf numFmtId="196" fontId="52" fillId="0" borderId="0"/>
    <xf numFmtId="195" fontId="52" fillId="0" borderId="0"/>
    <xf numFmtId="37" fontId="49" fillId="0" borderId="0"/>
    <xf numFmtId="196" fontId="52" fillId="0" borderId="0"/>
    <xf numFmtId="37" fontId="49" fillId="0" borderId="0"/>
    <xf numFmtId="196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32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19" fillId="0" borderId="0" applyNumberFormat="0" applyFill="0" applyBorder="0" applyAlignment="0" applyProtection="0"/>
    <xf numFmtId="195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5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6" fontId="52" fillId="0" borderId="0"/>
    <xf numFmtId="195" fontId="52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169" fontId="32" fillId="8" borderId="8" applyNumberFormat="0" applyFont="0" applyAlignment="0" applyProtection="0"/>
    <xf numFmtId="169" fontId="32" fillId="8" borderId="8" applyNumberFormat="0" applyFont="0" applyAlignment="0" applyProtection="0"/>
    <xf numFmtId="169" fontId="32" fillId="8" borderId="8" applyNumberFormat="0" applyFont="0" applyAlignment="0" applyProtection="0"/>
    <xf numFmtId="169" fontId="18" fillId="55" borderId="26" applyNumberFormat="0" applyFont="0" applyAlignment="0" applyProtection="0"/>
    <xf numFmtId="169" fontId="18" fillId="55" borderId="26" applyNumberFormat="0" applyFont="0" applyAlignment="0" applyProtection="0"/>
    <xf numFmtId="169" fontId="18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0" fontId="32" fillId="55" borderId="26" applyNumberFormat="0" applyFont="0" applyAlignment="0" applyProtection="0"/>
    <xf numFmtId="169" fontId="32" fillId="55" borderId="2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169" fontId="10" fillId="6" borderId="5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58" fillId="47" borderId="27" applyNumberFormat="0" applyAlignment="0" applyProtection="0"/>
    <xf numFmtId="169" fontId="58" fillId="47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169" fontId="3" fillId="0" borderId="1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2" fillId="0" borderId="28" applyNumberFormat="0" applyFill="0" applyAlignment="0" applyProtection="0"/>
    <xf numFmtId="169" fontId="62" fillId="0" borderId="28" applyNumberFormat="0" applyFill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169" fontId="4" fillId="0" borderId="2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4" fillId="0" borderId="29" applyNumberFormat="0" applyFill="0" applyAlignment="0" applyProtection="0"/>
    <xf numFmtId="169" fontId="64" fillId="0" borderId="29" applyNumberFormat="0" applyFill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169" fontId="5" fillId="0" borderId="3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39" fillId="0" borderId="30" applyNumberFormat="0" applyFill="0" applyAlignment="0" applyProtection="0"/>
    <xf numFmtId="169" fontId="39" fillId="0" borderId="30" applyNumberFormat="0" applyFill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169" fontId="16" fillId="0" borderId="9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  <xf numFmtId="0" fontId="65" fillId="0" borderId="31" applyNumberFormat="0" applyFill="0" applyAlignment="0" applyProtection="0"/>
    <xf numFmtId="169" fontId="65" fillId="0" borderId="31" applyNumberFormat="0" applyFill="0" applyAlignment="0" applyProtection="0"/>
  </cellStyleXfs>
  <cellXfs count="66">
    <xf numFmtId="0" fontId="0" fillId="0" borderId="0" xfId="0"/>
    <xf numFmtId="0" fontId="19" fillId="0" borderId="0" xfId="2" applyFont="1" applyFill="1"/>
    <xf numFmtId="0" fontId="19" fillId="0" borderId="0" xfId="0" applyFont="1" applyFill="1"/>
    <xf numFmtId="0" fontId="19" fillId="0" borderId="0" xfId="2" applyFont="1" applyFill="1" applyAlignment="1" applyProtection="1">
      <alignment horizontal="left"/>
    </xf>
    <xf numFmtId="0" fontId="19" fillId="0" borderId="11" xfId="0" applyFont="1" applyFill="1" applyBorder="1" applyAlignment="1" applyProtection="1">
      <alignment horizontal="center"/>
    </xf>
    <xf numFmtId="0" fontId="19" fillId="0" borderId="0" xfId="0" applyFont="1" applyFill="1" applyAlignment="1">
      <alignment horizontal="left" indent="7"/>
    </xf>
    <xf numFmtId="3" fontId="19" fillId="0" borderId="0" xfId="0" applyNumberFormat="1" applyFont="1" applyFill="1" applyAlignment="1" applyProtection="1">
      <alignment horizontal="right"/>
    </xf>
    <xf numFmtId="164" fontId="20" fillId="0" borderId="0" xfId="0" applyNumberFormat="1" applyFont="1" applyFill="1" applyAlignment="1">
      <alignment horizontal="right" indent="2"/>
    </xf>
    <xf numFmtId="0" fontId="21" fillId="0" borderId="0" xfId="0" applyFont="1" applyFill="1"/>
    <xf numFmtId="164" fontId="19" fillId="0" borderId="0" xfId="0" applyNumberFormat="1" applyFont="1" applyFill="1" applyAlignment="1">
      <alignment horizontal="right" wrapText="1" indent="1"/>
    </xf>
    <xf numFmtId="165" fontId="19" fillId="0" borderId="0" xfId="0" applyNumberFormat="1" applyFont="1" applyFill="1" applyAlignment="1">
      <alignment horizontal="right" wrapText="1" indent="1"/>
    </xf>
    <xf numFmtId="164" fontId="21" fillId="0" borderId="0" xfId="0" applyNumberFormat="1" applyFont="1" applyFill="1" applyAlignment="1">
      <alignment horizontal="right" wrapText="1" indent="1"/>
    </xf>
    <xf numFmtId="165" fontId="21" fillId="0" borderId="0" xfId="0" applyNumberFormat="1" applyFont="1" applyFill="1" applyAlignment="1">
      <alignment horizontal="right" wrapText="1" indent="1"/>
    </xf>
    <xf numFmtId="0" fontId="19" fillId="0" borderId="13" xfId="0" applyFont="1" applyFill="1" applyBorder="1" applyAlignment="1" applyProtection="1">
      <alignment horizontal="left"/>
    </xf>
    <xf numFmtId="164" fontId="19" fillId="0" borderId="13" xfId="0" applyNumberFormat="1" applyFont="1" applyFill="1" applyBorder="1"/>
    <xf numFmtId="166" fontId="19" fillId="0" borderId="13" xfId="0" applyNumberFormat="1" applyFont="1" applyFill="1" applyBorder="1"/>
    <xf numFmtId="3" fontId="19" fillId="0" borderId="0" xfId="0" applyNumberFormat="1" applyFont="1" applyFill="1" applyAlignment="1" applyProtection="1">
      <alignment horizontal="left"/>
    </xf>
    <xf numFmtId="0" fontId="22" fillId="0" borderId="0" xfId="3" applyFont="1" applyFill="1"/>
    <xf numFmtId="0" fontId="24" fillId="0" borderId="0" xfId="3" applyFont="1" applyFill="1"/>
    <xf numFmtId="0" fontId="19" fillId="0" borderId="0" xfId="3" applyFont="1" applyFill="1"/>
    <xf numFmtId="0" fontId="25" fillId="0" borderId="0" xfId="3" applyFont="1" applyFill="1"/>
    <xf numFmtId="0" fontId="26" fillId="0" borderId="0" xfId="3" applyFont="1" applyFill="1"/>
    <xf numFmtId="0" fontId="24" fillId="0" borderId="0" xfId="3" applyFont="1" applyFill="1" applyAlignment="1" applyProtection="1">
      <alignment horizontal="left"/>
    </xf>
    <xf numFmtId="3" fontId="24" fillId="0" borderId="0" xfId="3" applyNumberFormat="1" applyFont="1" applyFill="1" applyAlignment="1">
      <alignment horizontal="right"/>
    </xf>
    <xf numFmtId="0" fontId="27" fillId="0" borderId="0" xfId="3" applyFont="1" applyFill="1"/>
    <xf numFmtId="0" fontId="20" fillId="0" borderId="0" xfId="3" applyFont="1" applyFill="1"/>
    <xf numFmtId="0" fontId="20" fillId="0" borderId="0" xfId="3" applyFont="1" applyFill="1" applyBorder="1" applyAlignment="1" applyProtection="1">
      <alignment horizontal="right"/>
    </xf>
    <xf numFmtId="0" fontId="19" fillId="0" borderId="0" xfId="3" applyFont="1" applyFill="1" applyBorder="1" applyAlignment="1" applyProtection="1">
      <alignment horizontal="right"/>
    </xf>
    <xf numFmtId="0" fontId="19" fillId="0" borderId="0" xfId="3" quotePrefix="1" applyFont="1" applyFill="1" applyBorder="1" applyAlignment="1" applyProtection="1">
      <alignment horizontal="right"/>
    </xf>
    <xf numFmtId="0" fontId="28" fillId="0" borderId="0" xfId="3" applyFont="1" applyFill="1" applyAlignment="1">
      <alignment horizontal="left"/>
    </xf>
    <xf numFmtId="0" fontId="28" fillId="0" borderId="0" xfId="3" applyFont="1" applyFill="1"/>
    <xf numFmtId="3" fontId="29" fillId="0" borderId="0" xfId="3" applyNumberFormat="1" applyFont="1" applyFill="1" applyAlignment="1">
      <alignment horizontal="right"/>
    </xf>
    <xf numFmtId="3" fontId="19" fillId="0" borderId="0" xfId="3" applyNumberFormat="1" applyFont="1" applyFill="1" applyAlignment="1">
      <alignment horizontal="right"/>
    </xf>
    <xf numFmtId="0" fontId="30" fillId="0" borderId="0" xfId="3" applyFont="1" applyFill="1"/>
    <xf numFmtId="3" fontId="19" fillId="0" borderId="0" xfId="3" applyNumberFormat="1" applyFont="1" applyFill="1"/>
    <xf numFmtId="0" fontId="31" fillId="0" borderId="14" xfId="0" applyFont="1" applyFill="1" applyBorder="1"/>
    <xf numFmtId="0" fontId="31" fillId="0" borderId="15" xfId="0" applyFont="1" applyFill="1" applyBorder="1"/>
    <xf numFmtId="168" fontId="31" fillId="0" borderId="16" xfId="0" applyNumberFormat="1" applyFont="1" applyFill="1" applyBorder="1"/>
    <xf numFmtId="168" fontId="31" fillId="0" borderId="15" xfId="0" applyNumberFormat="1" applyFont="1" applyFill="1" applyBorder="1"/>
    <xf numFmtId="168" fontId="31" fillId="0" borderId="17" xfId="0" applyNumberFormat="1" applyFont="1" applyFill="1" applyBorder="1"/>
    <xf numFmtId="0" fontId="31" fillId="0" borderId="18" xfId="0" applyFont="1" applyFill="1" applyBorder="1"/>
    <xf numFmtId="0" fontId="31" fillId="0" borderId="0" xfId="0" applyFont="1" applyFill="1" applyBorder="1"/>
    <xf numFmtId="168" fontId="31" fillId="0" borderId="19" xfId="0" applyNumberFormat="1" applyFont="1" applyFill="1" applyBorder="1"/>
    <xf numFmtId="168" fontId="31" fillId="0" borderId="0" xfId="0" applyNumberFormat="1" applyFont="1" applyFill="1" applyBorder="1"/>
    <xf numFmtId="168" fontId="31" fillId="0" borderId="20" xfId="0" applyNumberFormat="1" applyFont="1" applyFill="1" applyBorder="1"/>
    <xf numFmtId="0" fontId="31" fillId="0" borderId="21" xfId="0" applyFont="1" applyFill="1" applyBorder="1"/>
    <xf numFmtId="0" fontId="31" fillId="0" borderId="22" xfId="0" applyFont="1" applyFill="1" applyBorder="1"/>
    <xf numFmtId="14" fontId="23" fillId="0" borderId="0" xfId="2" applyNumberFormat="1" applyFont="1" applyFill="1" applyAlignment="1" applyProtection="1">
      <alignment horizontal="center"/>
    </xf>
    <xf numFmtId="0" fontId="23" fillId="0" borderId="0" xfId="0" applyFont="1" applyFill="1" applyAlignment="1">
      <alignment horizontal="center"/>
    </xf>
    <xf numFmtId="0" fontId="66" fillId="0" borderId="0" xfId="3" applyFont="1" applyFill="1" applyBorder="1" applyAlignment="1" applyProtection="1">
      <alignment horizontal="right"/>
    </xf>
    <xf numFmtId="0" fontId="66" fillId="0" borderId="0" xfId="3" quotePrefix="1" applyFont="1" applyFill="1" applyBorder="1" applyAlignment="1" applyProtection="1">
      <alignment horizontal="right"/>
    </xf>
    <xf numFmtId="3" fontId="24" fillId="0" borderId="0" xfId="3" applyNumberFormat="1" applyFont="1" applyFill="1"/>
    <xf numFmtId="3" fontId="66" fillId="0" borderId="0" xfId="3" applyNumberFormat="1" applyFont="1" applyFill="1"/>
    <xf numFmtId="167" fontId="24" fillId="0" borderId="0" xfId="1" applyNumberFormat="1" applyFont="1" applyFill="1"/>
    <xf numFmtId="164" fontId="20" fillId="56" borderId="0" xfId="0" applyNumberFormat="1" applyFont="1" applyFill="1" applyAlignment="1">
      <alignment horizontal="right" wrapText="1" indent="1"/>
    </xf>
    <xf numFmtId="164" fontId="20" fillId="56" borderId="0" xfId="0" applyNumberFormat="1" applyFont="1" applyFill="1" applyAlignment="1">
      <alignment horizontal="right" indent="1"/>
    </xf>
    <xf numFmtId="0" fontId="20" fillId="56" borderId="0" xfId="0" applyFont="1" applyFill="1" applyAlignment="1" applyProtection="1">
      <alignment horizontal="left" indent="4"/>
    </xf>
    <xf numFmtId="0" fontId="19" fillId="0" borderId="0" xfId="0" applyFont="1" applyFill="1" applyAlignment="1" applyProtection="1">
      <alignment horizontal="left" indent="4"/>
    </xf>
    <xf numFmtId="0" fontId="19" fillId="0" borderId="0" xfId="0" applyFont="1" applyFill="1" applyAlignment="1">
      <alignment horizontal="left" indent="4"/>
    </xf>
    <xf numFmtId="0" fontId="19" fillId="0" borderId="0" xfId="0" quotePrefix="1" applyFont="1" applyFill="1" applyAlignment="1" applyProtection="1">
      <alignment horizontal="left" indent="4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/>
    </xf>
    <xf numFmtId="0" fontId="24" fillId="0" borderId="0" xfId="3" applyFont="1" applyFill="1" applyAlignment="1">
      <alignment horizontal="center" vertical="center" wrapText="1"/>
    </xf>
    <xf numFmtId="0" fontId="24" fillId="0" borderId="0" xfId="3" applyFont="1" applyFill="1" applyAlignment="1">
      <alignment horizontal="center"/>
    </xf>
  </cellXfs>
  <cellStyles count="42767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3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2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30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rPr>
              <a:t>EDUCACIÓN ESCOLAR BÁSICA: ALUMNOS MATRICULADOS (miles) 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30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rPr>
              <a:t>POR GRADO, SEGÚN ZONA. AÑO 2015</a:t>
            </a:r>
          </a:p>
        </c:rich>
      </c:tx>
      <c:layout>
        <c:manualLayout>
          <c:xMode val="edge"/>
          <c:yMode val="edge"/>
          <c:x val="0.1706216017610562"/>
          <c:y val="2.9733152866770512E-2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58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noFill/>
          <a:prstDash val="solid"/>
        </a:ln>
      </c:spPr>
    </c:sideWall>
    <c:backWall>
      <c:thickness val="0"/>
      <c:spPr>
        <a:noFill/>
        <a:ln w="3175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0.1299746375133955"/>
          <c:y val="0.17228239104708234"/>
          <c:w val="0.83483515685680165"/>
          <c:h val="0.6300968159530434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'Gráf-03.2.5_A'!$A$3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FFCC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'Gráf-03.2.5_A'!$B$2:$J$2</c:f>
              <c:strCache>
                <c:ptCount val="9"/>
                <c:pt idx="0">
                  <c:v>1º</c:v>
                </c:pt>
                <c:pt idx="1">
                  <c:v>2º</c:v>
                </c:pt>
                <c:pt idx="2">
                  <c:v>3º</c:v>
                </c:pt>
                <c:pt idx="3">
                  <c:v>4º</c:v>
                </c:pt>
                <c:pt idx="4">
                  <c:v>5º</c:v>
                </c:pt>
                <c:pt idx="5">
                  <c:v>6º</c:v>
                </c:pt>
                <c:pt idx="6">
                  <c:v>7º</c:v>
                </c:pt>
                <c:pt idx="7">
                  <c:v>8º</c:v>
                </c:pt>
                <c:pt idx="8">
                  <c:v>9º</c:v>
                </c:pt>
              </c:strCache>
            </c:strRef>
          </c:cat>
          <c:val>
            <c:numRef>
              <c:f>'Gráf-03.2.5_A'!$B$3:$J$3</c:f>
              <c:numCache>
                <c:formatCode>#,##0</c:formatCode>
                <c:ptCount val="9"/>
                <c:pt idx="0">
                  <c:v>71.929000000000002</c:v>
                </c:pt>
                <c:pt idx="1">
                  <c:v>71.965999999999994</c:v>
                </c:pt>
                <c:pt idx="2">
                  <c:v>73.58</c:v>
                </c:pt>
                <c:pt idx="3">
                  <c:v>71.56</c:v>
                </c:pt>
                <c:pt idx="4">
                  <c:v>70.55</c:v>
                </c:pt>
                <c:pt idx="5">
                  <c:v>70.697000000000003</c:v>
                </c:pt>
                <c:pt idx="6">
                  <c:v>74.721999999999994</c:v>
                </c:pt>
                <c:pt idx="7">
                  <c:v>67.591999999999999</c:v>
                </c:pt>
                <c:pt idx="8">
                  <c:v>63.685000000000002</c:v>
                </c:pt>
              </c:numCache>
            </c:numRef>
          </c:val>
        </c:ser>
        <c:ser>
          <c:idx val="1"/>
          <c:order val="1"/>
          <c:tx>
            <c:strRef>
              <c:f>'Gráf-03.2.5_A'!$A$4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0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'Gráf-03.2.5_A'!$B$2:$J$2</c:f>
              <c:strCache>
                <c:ptCount val="9"/>
                <c:pt idx="0">
                  <c:v>1º</c:v>
                </c:pt>
                <c:pt idx="1">
                  <c:v>2º</c:v>
                </c:pt>
                <c:pt idx="2">
                  <c:v>3º</c:v>
                </c:pt>
                <c:pt idx="3">
                  <c:v>4º</c:v>
                </c:pt>
                <c:pt idx="4">
                  <c:v>5º</c:v>
                </c:pt>
                <c:pt idx="5">
                  <c:v>6º</c:v>
                </c:pt>
                <c:pt idx="6">
                  <c:v>7º</c:v>
                </c:pt>
                <c:pt idx="7">
                  <c:v>8º</c:v>
                </c:pt>
                <c:pt idx="8">
                  <c:v>9º</c:v>
                </c:pt>
              </c:strCache>
            </c:strRef>
          </c:cat>
          <c:val>
            <c:numRef>
              <c:f>'Gráf-03.2.5_A'!$B$4:$J$4</c:f>
              <c:numCache>
                <c:formatCode>#,##0</c:formatCode>
                <c:ptCount val="9"/>
                <c:pt idx="0">
                  <c:v>46.764000000000003</c:v>
                </c:pt>
                <c:pt idx="1">
                  <c:v>48.997</c:v>
                </c:pt>
                <c:pt idx="2">
                  <c:v>52.423999999999999</c:v>
                </c:pt>
                <c:pt idx="3">
                  <c:v>51.633000000000003</c:v>
                </c:pt>
                <c:pt idx="4">
                  <c:v>49.539000000000001</c:v>
                </c:pt>
                <c:pt idx="5">
                  <c:v>47.68</c:v>
                </c:pt>
                <c:pt idx="6">
                  <c:v>39.414000000000001</c:v>
                </c:pt>
                <c:pt idx="7">
                  <c:v>34.109000000000002</c:v>
                </c:pt>
                <c:pt idx="8">
                  <c:v>30.445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824192"/>
        <c:axId val="162826112"/>
        <c:axId val="0"/>
      </c:bar3DChart>
      <c:catAx>
        <c:axId val="1628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Grado</a:t>
                </a:r>
              </a:p>
            </c:rich>
          </c:tx>
          <c:layout>
            <c:manualLayout>
              <c:xMode val="edge"/>
              <c:yMode val="edge"/>
              <c:x val="0.49814808612437"/>
              <c:y val="0.85966608395013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6282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826112"/>
        <c:scaling>
          <c:orientation val="minMax"/>
          <c:max val="9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Alumnos</a:t>
                </a:r>
              </a:p>
            </c:rich>
          </c:tx>
          <c:layout>
            <c:manualLayout>
              <c:xMode val="edge"/>
              <c:yMode val="edge"/>
              <c:x val="3.5340214827128243E-2"/>
              <c:y val="0.434055687939453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628241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0937227195170917"/>
          <c:y val="0.9089325656783368"/>
          <c:w val="0.22035055667060077"/>
          <c:h val="3.7370510197186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1811023622047245" l="1.7716535433070868" r="1.7716535433070868" t="1.5748031496062993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45896</xdr:colOff>
      <xdr:row>10</xdr:row>
      <xdr:rowOff>13228</xdr:rowOff>
    </xdr:from>
    <xdr:to>
      <xdr:col>10</xdr:col>
      <xdr:colOff>15285</xdr:colOff>
      <xdr:row>44</xdr:row>
      <xdr:rowOff>147866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0.01971</cdr:x>
      <cdr:y>0.95208</cdr:y>
    </cdr:from>
    <cdr:to>
      <cdr:x>0.15751</cdr:x>
      <cdr:y>0.98187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240" y="5093224"/>
          <a:ext cx="102941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 3.2.5.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2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2" customWidth="1"/>
    <col min="2" max="2" width="36.5703125" style="2" customWidth="1"/>
    <col min="3" max="3" width="12.7109375" style="2" customWidth="1"/>
    <col min="4" max="12" width="10.42578125" style="2" customWidth="1"/>
    <col min="13" max="16384" width="11" style="2"/>
  </cols>
  <sheetData>
    <row r="2" spans="1:13" s="1" customFormat="1" ht="15" customHeight="1">
      <c r="A2" s="2"/>
      <c r="B2" s="3" t="s">
        <v>0</v>
      </c>
    </row>
    <row r="3" spans="1:13" ht="5.0999999999999996" customHeight="1"/>
    <row r="4" spans="1:13">
      <c r="B4" s="60" t="s">
        <v>1</v>
      </c>
      <c r="C4" s="62" t="s">
        <v>2</v>
      </c>
      <c r="D4" s="63" t="s">
        <v>3</v>
      </c>
      <c r="E4" s="63"/>
      <c r="F4" s="63"/>
      <c r="G4" s="63"/>
      <c r="H4" s="63"/>
      <c r="I4" s="63"/>
      <c r="J4" s="63"/>
      <c r="K4" s="63"/>
      <c r="L4" s="63"/>
    </row>
    <row r="5" spans="1:13" ht="12.75" customHeight="1">
      <c r="B5" s="61"/>
      <c r="C5" s="62"/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</row>
    <row r="6" spans="1:13" ht="5.0999999999999996" customHeight="1">
      <c r="B6" s="5"/>
      <c r="C6" s="6"/>
      <c r="D6" s="6"/>
      <c r="E6" s="7"/>
      <c r="F6" s="7"/>
      <c r="G6" s="7"/>
      <c r="H6" s="7"/>
      <c r="I6" s="7"/>
      <c r="J6" s="7"/>
      <c r="K6" s="7"/>
      <c r="L6" s="7"/>
    </row>
    <row r="7" spans="1:13" ht="15" customHeight="1">
      <c r="B7" s="56" t="s">
        <v>2</v>
      </c>
      <c r="C7" s="54">
        <f t="shared" ref="C7:L7" si="0">SUM(C8:C9)</f>
        <v>1037286</v>
      </c>
      <c r="D7" s="55">
        <f t="shared" si="0"/>
        <v>118693</v>
      </c>
      <c r="E7" s="55">
        <f t="shared" si="0"/>
        <v>120963</v>
      </c>
      <c r="F7" s="55">
        <f t="shared" si="0"/>
        <v>126004</v>
      </c>
      <c r="G7" s="55">
        <f t="shared" si="0"/>
        <v>123193</v>
      </c>
      <c r="H7" s="55">
        <f t="shared" si="0"/>
        <v>120089</v>
      </c>
      <c r="I7" s="55">
        <f t="shared" si="0"/>
        <v>118377</v>
      </c>
      <c r="J7" s="55">
        <f t="shared" si="0"/>
        <v>114136</v>
      </c>
      <c r="K7" s="55">
        <f t="shared" si="0"/>
        <v>101701</v>
      </c>
      <c r="L7" s="55">
        <f t="shared" si="0"/>
        <v>94130</v>
      </c>
      <c r="M7" s="8"/>
    </row>
    <row r="8" spans="1:13">
      <c r="B8" s="57" t="s">
        <v>13</v>
      </c>
      <c r="C8" s="9">
        <f>SUM(D8:L8)</f>
        <v>636281</v>
      </c>
      <c r="D8" s="10">
        <f>SUM(D12,D16,D20,D24,D28,D32,D36,D40,D44,D48,D52,D56,D60,D64,D68,D72,D76,D80)</f>
        <v>71929</v>
      </c>
      <c r="E8" s="10">
        <f t="shared" ref="E8:L9" si="1">SUM(E12,E16,E20,E24,E28,E32,E36,E40,E44,E48,E52,E56,E60,E64,E68,E72,E76,E80)</f>
        <v>71966</v>
      </c>
      <c r="F8" s="10">
        <f t="shared" si="1"/>
        <v>73580</v>
      </c>
      <c r="G8" s="10">
        <f t="shared" si="1"/>
        <v>71560</v>
      </c>
      <c r="H8" s="10">
        <f t="shared" si="1"/>
        <v>70550</v>
      </c>
      <c r="I8" s="10">
        <f t="shared" si="1"/>
        <v>70697</v>
      </c>
      <c r="J8" s="10">
        <f t="shared" si="1"/>
        <v>74722</v>
      </c>
      <c r="K8" s="10">
        <f t="shared" si="1"/>
        <v>67592</v>
      </c>
      <c r="L8" s="10">
        <f t="shared" si="1"/>
        <v>63685</v>
      </c>
      <c r="M8" s="8"/>
    </row>
    <row r="9" spans="1:13">
      <c r="B9" s="57" t="s">
        <v>14</v>
      </c>
      <c r="C9" s="9">
        <f>SUM(D9:L9)</f>
        <v>401005</v>
      </c>
      <c r="D9" s="10">
        <f>SUM(D13,D17,D21,D25,D29,D33,D37,D41,D45,D49,D53,D57,D61,D65,D69,D73,D77,D81)</f>
        <v>46764</v>
      </c>
      <c r="E9" s="10">
        <f t="shared" si="1"/>
        <v>48997</v>
      </c>
      <c r="F9" s="10">
        <f t="shared" si="1"/>
        <v>52424</v>
      </c>
      <c r="G9" s="10">
        <f t="shared" si="1"/>
        <v>51633</v>
      </c>
      <c r="H9" s="10">
        <f t="shared" si="1"/>
        <v>49539</v>
      </c>
      <c r="I9" s="10">
        <f t="shared" si="1"/>
        <v>47680</v>
      </c>
      <c r="J9" s="10">
        <f t="shared" si="1"/>
        <v>39414</v>
      </c>
      <c r="K9" s="10">
        <f t="shared" si="1"/>
        <v>34109</v>
      </c>
      <c r="L9" s="10">
        <f t="shared" si="1"/>
        <v>30445</v>
      </c>
      <c r="M9" s="8"/>
    </row>
    <row r="10" spans="1:13" ht="8.1" customHeight="1">
      <c r="B10" s="58"/>
      <c r="C10" s="11"/>
      <c r="D10" s="11"/>
      <c r="E10" s="11"/>
      <c r="F10" s="11"/>
      <c r="G10" s="11"/>
      <c r="H10" s="11"/>
      <c r="I10" s="11"/>
      <c r="J10" s="12"/>
      <c r="K10" s="12"/>
      <c r="L10" s="12"/>
      <c r="M10" s="8"/>
    </row>
    <row r="11" spans="1:13" ht="14.1" customHeight="1">
      <c r="B11" s="57" t="s">
        <v>15</v>
      </c>
      <c r="C11" s="9">
        <f>SUM(C12:C13)</f>
        <v>82440</v>
      </c>
      <c r="D11" s="10">
        <f>SUM(D12:D13)</f>
        <v>9337</v>
      </c>
      <c r="E11" s="10">
        <f t="shared" ref="E11:L11" si="2">SUM(E12:E13)</f>
        <v>9123</v>
      </c>
      <c r="F11" s="10">
        <f t="shared" si="2"/>
        <v>9119</v>
      </c>
      <c r="G11" s="10">
        <f t="shared" si="2"/>
        <v>8890</v>
      </c>
      <c r="H11" s="10">
        <f t="shared" si="2"/>
        <v>8939</v>
      </c>
      <c r="I11" s="10">
        <f t="shared" si="2"/>
        <v>8962</v>
      </c>
      <c r="J11" s="10">
        <f t="shared" si="2"/>
        <v>9764</v>
      </c>
      <c r="K11" s="10">
        <f t="shared" si="2"/>
        <v>9280</v>
      </c>
      <c r="L11" s="10">
        <f t="shared" si="2"/>
        <v>9026</v>
      </c>
      <c r="M11" s="8"/>
    </row>
    <row r="12" spans="1:13" ht="14.1" customHeight="1">
      <c r="B12" s="57" t="s">
        <v>13</v>
      </c>
      <c r="C12" s="9">
        <f>SUM(D12:L12)</f>
        <v>82440</v>
      </c>
      <c r="D12" s="10">
        <v>9337</v>
      </c>
      <c r="E12" s="10">
        <v>9123</v>
      </c>
      <c r="F12" s="10">
        <v>9119</v>
      </c>
      <c r="G12" s="10">
        <v>8890</v>
      </c>
      <c r="H12" s="10">
        <v>8939</v>
      </c>
      <c r="I12" s="10">
        <v>8962</v>
      </c>
      <c r="J12" s="10">
        <v>9764</v>
      </c>
      <c r="K12" s="10">
        <v>9280</v>
      </c>
      <c r="L12" s="10">
        <v>9026</v>
      </c>
      <c r="M12" s="8"/>
    </row>
    <row r="13" spans="1:13" ht="14.1" customHeight="1">
      <c r="B13" s="57" t="s">
        <v>14</v>
      </c>
      <c r="C13" s="9">
        <f>SUM(D13:L13)</f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8"/>
    </row>
    <row r="14" spans="1:13" ht="5.0999999999999996" customHeight="1">
      <c r="B14" s="58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8"/>
    </row>
    <row r="15" spans="1:13" ht="14.1" customHeight="1">
      <c r="B15" s="57" t="s">
        <v>16</v>
      </c>
      <c r="C15" s="9">
        <f t="shared" ref="C15:L15" si="3">SUM(C16:C17)</f>
        <v>41645</v>
      </c>
      <c r="D15" s="10">
        <f t="shared" si="3"/>
        <v>4763</v>
      </c>
      <c r="E15" s="10">
        <f t="shared" si="3"/>
        <v>4937</v>
      </c>
      <c r="F15" s="10">
        <f t="shared" si="3"/>
        <v>5184</v>
      </c>
      <c r="G15" s="10">
        <f t="shared" si="3"/>
        <v>4925</v>
      </c>
      <c r="H15" s="10">
        <f t="shared" si="3"/>
        <v>4786</v>
      </c>
      <c r="I15" s="10">
        <f t="shared" si="3"/>
        <v>4779</v>
      </c>
      <c r="J15" s="10">
        <f t="shared" si="3"/>
        <v>4481</v>
      </c>
      <c r="K15" s="10">
        <f t="shared" si="3"/>
        <v>4024</v>
      </c>
      <c r="L15" s="10">
        <f t="shared" si="3"/>
        <v>3766</v>
      </c>
      <c r="M15" s="8"/>
    </row>
    <row r="16" spans="1:13" ht="14.1" customHeight="1">
      <c r="B16" s="57" t="s">
        <v>13</v>
      </c>
      <c r="C16" s="9">
        <f>SUM(D16:L16)</f>
        <v>18214</v>
      </c>
      <c r="D16" s="10">
        <v>2174</v>
      </c>
      <c r="E16" s="10">
        <v>2119</v>
      </c>
      <c r="F16" s="10">
        <v>2137</v>
      </c>
      <c r="G16" s="10">
        <v>1953</v>
      </c>
      <c r="H16" s="10">
        <v>1969</v>
      </c>
      <c r="I16" s="10">
        <v>2006</v>
      </c>
      <c r="J16" s="10">
        <v>2160</v>
      </c>
      <c r="K16" s="10">
        <v>1885</v>
      </c>
      <c r="L16" s="10">
        <v>1811</v>
      </c>
      <c r="M16" s="8"/>
    </row>
    <row r="17" spans="2:13" ht="14.1" customHeight="1">
      <c r="B17" s="57" t="s">
        <v>14</v>
      </c>
      <c r="C17" s="9">
        <f>SUM(D17:L17)</f>
        <v>23431</v>
      </c>
      <c r="D17" s="10">
        <v>2589</v>
      </c>
      <c r="E17" s="10">
        <v>2818</v>
      </c>
      <c r="F17" s="10">
        <v>3047</v>
      </c>
      <c r="G17" s="10">
        <v>2972</v>
      </c>
      <c r="H17" s="10">
        <v>2817</v>
      </c>
      <c r="I17" s="10">
        <v>2773</v>
      </c>
      <c r="J17" s="10">
        <v>2321</v>
      </c>
      <c r="K17" s="10">
        <v>2139</v>
      </c>
      <c r="L17" s="10">
        <v>1955</v>
      </c>
      <c r="M17" s="8"/>
    </row>
    <row r="18" spans="2:13" ht="5.0999999999999996" customHeight="1">
      <c r="B18" s="58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8"/>
    </row>
    <row r="19" spans="2:13" ht="14.1" customHeight="1">
      <c r="B19" s="57" t="s">
        <v>17</v>
      </c>
      <c r="C19" s="9">
        <f t="shared" ref="C19:L19" si="4">SUM(C20:C21)</f>
        <v>78078</v>
      </c>
      <c r="D19" s="10">
        <f t="shared" si="4"/>
        <v>8480</v>
      </c>
      <c r="E19" s="10">
        <f t="shared" si="4"/>
        <v>9109</v>
      </c>
      <c r="F19" s="10">
        <f t="shared" si="4"/>
        <v>10181</v>
      </c>
      <c r="G19" s="10">
        <f t="shared" si="4"/>
        <v>9865</v>
      </c>
      <c r="H19" s="10">
        <f t="shared" si="4"/>
        <v>9418</v>
      </c>
      <c r="I19" s="10">
        <f t="shared" si="4"/>
        <v>9125</v>
      </c>
      <c r="J19" s="10">
        <f t="shared" si="4"/>
        <v>8293</v>
      </c>
      <c r="K19" s="10">
        <f t="shared" si="4"/>
        <v>7167</v>
      </c>
      <c r="L19" s="10">
        <f t="shared" si="4"/>
        <v>6440</v>
      </c>
      <c r="M19" s="8"/>
    </row>
    <row r="20" spans="2:13" ht="14.1" customHeight="1">
      <c r="B20" s="57" t="s">
        <v>13</v>
      </c>
      <c r="C20" s="9">
        <f>SUM(D20:L20)</f>
        <v>18899</v>
      </c>
      <c r="D20" s="10">
        <v>2183</v>
      </c>
      <c r="E20" s="10">
        <v>2164</v>
      </c>
      <c r="F20" s="10">
        <v>2273</v>
      </c>
      <c r="G20" s="10">
        <v>2154</v>
      </c>
      <c r="H20" s="10">
        <v>2130</v>
      </c>
      <c r="I20" s="10">
        <v>2093</v>
      </c>
      <c r="J20" s="10">
        <v>2240</v>
      </c>
      <c r="K20" s="10">
        <v>1867</v>
      </c>
      <c r="L20" s="10">
        <v>1795</v>
      </c>
      <c r="M20" s="8"/>
    </row>
    <row r="21" spans="2:13" ht="14.1" customHeight="1">
      <c r="B21" s="57" t="s">
        <v>14</v>
      </c>
      <c r="C21" s="9">
        <f>SUM(D21:L21)</f>
        <v>59179</v>
      </c>
      <c r="D21" s="10">
        <v>6297</v>
      </c>
      <c r="E21" s="10">
        <v>6945</v>
      </c>
      <c r="F21" s="10">
        <v>7908</v>
      </c>
      <c r="G21" s="10">
        <v>7711</v>
      </c>
      <c r="H21" s="10">
        <v>7288</v>
      </c>
      <c r="I21" s="10">
        <v>7032</v>
      </c>
      <c r="J21" s="10">
        <v>6053</v>
      </c>
      <c r="K21" s="10">
        <v>5300</v>
      </c>
      <c r="L21" s="10">
        <v>4645</v>
      </c>
      <c r="M21" s="8"/>
    </row>
    <row r="22" spans="2:13" ht="5.0999999999999996" customHeight="1">
      <c r="B22" s="58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8"/>
    </row>
    <row r="23" spans="2:13" ht="14.1" customHeight="1">
      <c r="B23" s="57" t="s">
        <v>18</v>
      </c>
      <c r="C23" s="9">
        <f t="shared" ref="C23:L23" si="5">SUM(C24:C25)</f>
        <v>45223</v>
      </c>
      <c r="D23" s="10">
        <f t="shared" si="5"/>
        <v>4515</v>
      </c>
      <c r="E23" s="10">
        <f t="shared" si="5"/>
        <v>4963</v>
      </c>
      <c r="F23" s="10">
        <f t="shared" si="5"/>
        <v>5241</v>
      </c>
      <c r="G23" s="10">
        <f t="shared" si="5"/>
        <v>5175</v>
      </c>
      <c r="H23" s="10">
        <f t="shared" si="5"/>
        <v>5282</v>
      </c>
      <c r="I23" s="10">
        <f t="shared" si="5"/>
        <v>5594</v>
      </c>
      <c r="J23" s="10">
        <f t="shared" si="5"/>
        <v>5272</v>
      </c>
      <c r="K23" s="10">
        <f t="shared" si="5"/>
        <v>4807</v>
      </c>
      <c r="L23" s="10">
        <f t="shared" si="5"/>
        <v>4374</v>
      </c>
      <c r="M23" s="8"/>
    </row>
    <row r="24" spans="2:13" ht="14.1" customHeight="1">
      <c r="B24" s="57" t="s">
        <v>13</v>
      </c>
      <c r="C24" s="9">
        <f>SUM(D24:L24)</f>
        <v>21390</v>
      </c>
      <c r="D24" s="10">
        <v>2108</v>
      </c>
      <c r="E24" s="10">
        <v>2151</v>
      </c>
      <c r="F24" s="10">
        <v>2333</v>
      </c>
      <c r="G24" s="10">
        <v>2272</v>
      </c>
      <c r="H24" s="10">
        <v>2289</v>
      </c>
      <c r="I24" s="10">
        <v>2483</v>
      </c>
      <c r="J24" s="10">
        <v>2799</v>
      </c>
      <c r="K24" s="10">
        <v>2575</v>
      </c>
      <c r="L24" s="10">
        <v>2380</v>
      </c>
      <c r="M24" s="8"/>
    </row>
    <row r="25" spans="2:13" ht="14.1" customHeight="1">
      <c r="B25" s="57" t="s">
        <v>14</v>
      </c>
      <c r="C25" s="9">
        <f>SUM(D25:L25)</f>
        <v>23833</v>
      </c>
      <c r="D25" s="10">
        <v>2407</v>
      </c>
      <c r="E25" s="10">
        <v>2812</v>
      </c>
      <c r="F25" s="10">
        <v>2908</v>
      </c>
      <c r="G25" s="10">
        <v>2903</v>
      </c>
      <c r="H25" s="10">
        <v>2993</v>
      </c>
      <c r="I25" s="10">
        <v>3111</v>
      </c>
      <c r="J25" s="10">
        <v>2473</v>
      </c>
      <c r="K25" s="10">
        <v>2232</v>
      </c>
      <c r="L25" s="10">
        <v>1994</v>
      </c>
      <c r="M25" s="8"/>
    </row>
    <row r="26" spans="2:13" ht="5.0999999999999996" customHeight="1">
      <c r="B26" s="58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8"/>
    </row>
    <row r="27" spans="2:13" ht="14.1" customHeight="1">
      <c r="B27" s="57" t="s">
        <v>19</v>
      </c>
      <c r="C27" s="9">
        <f t="shared" ref="C27:L27" si="6">SUM(C28:C29)</f>
        <v>30658</v>
      </c>
      <c r="D27" s="10">
        <f t="shared" si="6"/>
        <v>3378</v>
      </c>
      <c r="E27" s="10">
        <f t="shared" si="6"/>
        <v>3446</v>
      </c>
      <c r="F27" s="10">
        <f t="shared" si="6"/>
        <v>3725</v>
      </c>
      <c r="G27" s="10">
        <f t="shared" si="6"/>
        <v>3750</v>
      </c>
      <c r="H27" s="10">
        <f t="shared" si="6"/>
        <v>3780</v>
      </c>
      <c r="I27" s="10">
        <f t="shared" si="6"/>
        <v>3557</v>
      </c>
      <c r="J27" s="10">
        <f t="shared" si="6"/>
        <v>3306</v>
      </c>
      <c r="K27" s="10">
        <f t="shared" si="6"/>
        <v>2921</v>
      </c>
      <c r="L27" s="10">
        <f t="shared" si="6"/>
        <v>2795</v>
      </c>
      <c r="M27" s="8"/>
    </row>
    <row r="28" spans="2:13" ht="14.1" customHeight="1">
      <c r="B28" s="57" t="s">
        <v>13</v>
      </c>
      <c r="C28" s="9">
        <f>SUM(D28:L28)</f>
        <v>13975</v>
      </c>
      <c r="D28" s="10">
        <v>1437</v>
      </c>
      <c r="E28" s="10">
        <v>1469</v>
      </c>
      <c r="F28" s="10">
        <v>1529</v>
      </c>
      <c r="G28" s="10">
        <v>1599</v>
      </c>
      <c r="H28" s="10">
        <v>1548</v>
      </c>
      <c r="I28" s="10">
        <v>1448</v>
      </c>
      <c r="J28" s="10">
        <v>1779</v>
      </c>
      <c r="K28" s="10">
        <v>1599</v>
      </c>
      <c r="L28" s="10">
        <v>1567</v>
      </c>
      <c r="M28" s="8"/>
    </row>
    <row r="29" spans="2:13" ht="14.1" customHeight="1">
      <c r="B29" s="57" t="s">
        <v>14</v>
      </c>
      <c r="C29" s="9">
        <f>SUM(D29:L29)</f>
        <v>16683</v>
      </c>
      <c r="D29" s="10">
        <v>1941</v>
      </c>
      <c r="E29" s="10">
        <v>1977</v>
      </c>
      <c r="F29" s="10">
        <v>2196</v>
      </c>
      <c r="G29" s="10">
        <v>2151</v>
      </c>
      <c r="H29" s="10">
        <v>2232</v>
      </c>
      <c r="I29" s="10">
        <v>2109</v>
      </c>
      <c r="J29" s="10">
        <v>1527</v>
      </c>
      <c r="K29" s="10">
        <v>1322</v>
      </c>
      <c r="L29" s="10">
        <v>1228</v>
      </c>
      <c r="M29" s="8"/>
    </row>
    <row r="30" spans="2:13" ht="5.0999999999999996" customHeight="1">
      <c r="B30" s="58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8"/>
    </row>
    <row r="31" spans="2:13" ht="14.1" customHeight="1">
      <c r="B31" s="57" t="s">
        <v>20</v>
      </c>
      <c r="C31" s="9">
        <f t="shared" ref="C31:L31" si="7">SUM(C32:C33)</f>
        <v>86137</v>
      </c>
      <c r="D31" s="10">
        <f t="shared" si="7"/>
        <v>9073</v>
      </c>
      <c r="E31" s="10">
        <f t="shared" si="7"/>
        <v>9791</v>
      </c>
      <c r="F31" s="10">
        <f t="shared" si="7"/>
        <v>10459</v>
      </c>
      <c r="G31" s="10">
        <f t="shared" si="7"/>
        <v>10652</v>
      </c>
      <c r="H31" s="10">
        <f t="shared" si="7"/>
        <v>10415</v>
      </c>
      <c r="I31" s="10">
        <f t="shared" si="7"/>
        <v>9985</v>
      </c>
      <c r="J31" s="10">
        <f t="shared" si="7"/>
        <v>9532</v>
      </c>
      <c r="K31" s="10">
        <f t="shared" si="7"/>
        <v>8437</v>
      </c>
      <c r="L31" s="10">
        <f t="shared" si="7"/>
        <v>7793</v>
      </c>
    </row>
    <row r="32" spans="2:13" ht="14.1" customHeight="1">
      <c r="B32" s="57" t="s">
        <v>13</v>
      </c>
      <c r="C32" s="9">
        <f>SUM(D32:L32)</f>
        <v>36891</v>
      </c>
      <c r="D32" s="10">
        <v>3964</v>
      </c>
      <c r="E32" s="10">
        <v>4173</v>
      </c>
      <c r="F32" s="10">
        <v>4383</v>
      </c>
      <c r="G32" s="10">
        <v>4188</v>
      </c>
      <c r="H32" s="10">
        <v>4215</v>
      </c>
      <c r="I32" s="10">
        <v>3983</v>
      </c>
      <c r="J32" s="10">
        <v>4451</v>
      </c>
      <c r="K32" s="10">
        <v>3859</v>
      </c>
      <c r="L32" s="10">
        <v>3675</v>
      </c>
    </row>
    <row r="33" spans="2:13" ht="14.1" customHeight="1">
      <c r="B33" s="57" t="s">
        <v>14</v>
      </c>
      <c r="C33" s="9">
        <f>SUM(D33:L33)</f>
        <v>49246</v>
      </c>
      <c r="D33" s="10">
        <v>5109</v>
      </c>
      <c r="E33" s="10">
        <v>5618</v>
      </c>
      <c r="F33" s="10">
        <v>6076</v>
      </c>
      <c r="G33" s="10">
        <v>6464</v>
      </c>
      <c r="H33" s="10">
        <v>6200</v>
      </c>
      <c r="I33" s="10">
        <v>6002</v>
      </c>
      <c r="J33" s="10">
        <v>5081</v>
      </c>
      <c r="K33" s="10">
        <v>4578</v>
      </c>
      <c r="L33" s="10">
        <v>4118</v>
      </c>
    </row>
    <row r="34" spans="2:13" ht="5.0999999999999996" customHeight="1">
      <c r="B34" s="58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8"/>
    </row>
    <row r="35" spans="2:13" ht="14.1" customHeight="1">
      <c r="B35" s="57" t="s">
        <v>21</v>
      </c>
      <c r="C35" s="9">
        <f t="shared" ref="C35:L35" si="8">SUM(C36:C37)</f>
        <v>31276</v>
      </c>
      <c r="D35" s="10">
        <f t="shared" si="8"/>
        <v>3603</v>
      </c>
      <c r="E35" s="10">
        <f t="shared" si="8"/>
        <v>3648</v>
      </c>
      <c r="F35" s="10">
        <f t="shared" si="8"/>
        <v>3774</v>
      </c>
      <c r="G35" s="10">
        <f t="shared" si="8"/>
        <v>3895</v>
      </c>
      <c r="H35" s="10">
        <f t="shared" si="8"/>
        <v>3857</v>
      </c>
      <c r="I35" s="10">
        <f t="shared" si="8"/>
        <v>3599</v>
      </c>
      <c r="J35" s="10">
        <f t="shared" si="8"/>
        <v>3405</v>
      </c>
      <c r="K35" s="10">
        <f t="shared" si="8"/>
        <v>2892</v>
      </c>
      <c r="L35" s="10">
        <f t="shared" si="8"/>
        <v>2603</v>
      </c>
      <c r="M35" s="8"/>
    </row>
    <row r="36" spans="2:13" ht="14.1" customHeight="1">
      <c r="B36" s="57" t="s">
        <v>13</v>
      </c>
      <c r="C36" s="9">
        <f>SUM(D36:L36)</f>
        <v>6185</v>
      </c>
      <c r="D36" s="10">
        <v>716</v>
      </c>
      <c r="E36" s="10">
        <v>693</v>
      </c>
      <c r="F36" s="10">
        <v>689</v>
      </c>
      <c r="G36" s="10">
        <v>678</v>
      </c>
      <c r="H36" s="10">
        <v>722</v>
      </c>
      <c r="I36" s="10">
        <v>671</v>
      </c>
      <c r="J36" s="10">
        <v>749</v>
      </c>
      <c r="K36" s="10">
        <v>676</v>
      </c>
      <c r="L36" s="10">
        <v>591</v>
      </c>
      <c r="M36" s="8"/>
    </row>
    <row r="37" spans="2:13" ht="14.1" customHeight="1">
      <c r="B37" s="57" t="s">
        <v>14</v>
      </c>
      <c r="C37" s="9">
        <f>SUM(D37:L37)</f>
        <v>25091</v>
      </c>
      <c r="D37" s="10">
        <v>2887</v>
      </c>
      <c r="E37" s="10">
        <v>2955</v>
      </c>
      <c r="F37" s="10">
        <v>3085</v>
      </c>
      <c r="G37" s="10">
        <v>3217</v>
      </c>
      <c r="H37" s="10">
        <v>3135</v>
      </c>
      <c r="I37" s="10">
        <v>2928</v>
      </c>
      <c r="J37" s="10">
        <v>2656</v>
      </c>
      <c r="K37" s="10">
        <v>2216</v>
      </c>
      <c r="L37" s="10">
        <v>2012</v>
      </c>
      <c r="M37" s="8"/>
    </row>
    <row r="38" spans="2:13" ht="5.0999999999999996" customHeight="1">
      <c r="B38" s="58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8"/>
    </row>
    <row r="39" spans="2:13" ht="14.1" customHeight="1">
      <c r="B39" s="57" t="s">
        <v>22</v>
      </c>
      <c r="C39" s="9">
        <f t="shared" ref="C39:L39" si="9">SUM(C40:C41)</f>
        <v>83543</v>
      </c>
      <c r="D39" s="10">
        <f t="shared" si="9"/>
        <v>9770</v>
      </c>
      <c r="E39" s="10">
        <f t="shared" si="9"/>
        <v>9918</v>
      </c>
      <c r="F39" s="10">
        <f t="shared" si="9"/>
        <v>10654</v>
      </c>
      <c r="G39" s="10">
        <f t="shared" si="9"/>
        <v>10318</v>
      </c>
      <c r="H39" s="10">
        <f t="shared" si="9"/>
        <v>10346</v>
      </c>
      <c r="I39" s="10">
        <f t="shared" si="9"/>
        <v>9775</v>
      </c>
      <c r="J39" s="10">
        <f t="shared" si="9"/>
        <v>9000</v>
      </c>
      <c r="K39" s="10">
        <f t="shared" si="9"/>
        <v>7353</v>
      </c>
      <c r="L39" s="10">
        <f t="shared" si="9"/>
        <v>6409</v>
      </c>
      <c r="M39" s="8"/>
    </row>
    <row r="40" spans="2:13" ht="14.1" customHeight="1">
      <c r="B40" s="57" t="s">
        <v>13</v>
      </c>
      <c r="C40" s="9">
        <f>SUM(D40:L40)</f>
        <v>38810</v>
      </c>
      <c r="D40" s="10">
        <v>4553</v>
      </c>
      <c r="E40" s="10">
        <v>4320</v>
      </c>
      <c r="F40" s="10">
        <v>4633</v>
      </c>
      <c r="G40" s="10">
        <v>4409</v>
      </c>
      <c r="H40" s="10">
        <v>4440</v>
      </c>
      <c r="I40" s="10">
        <v>4186</v>
      </c>
      <c r="J40" s="10">
        <v>4779</v>
      </c>
      <c r="K40" s="10">
        <v>3957</v>
      </c>
      <c r="L40" s="10">
        <v>3533</v>
      </c>
      <c r="M40" s="8"/>
    </row>
    <row r="41" spans="2:13" ht="14.1" customHeight="1">
      <c r="B41" s="57" t="s">
        <v>14</v>
      </c>
      <c r="C41" s="9">
        <f>SUM(D41:L41)</f>
        <v>44733</v>
      </c>
      <c r="D41" s="10">
        <v>5217</v>
      </c>
      <c r="E41" s="10">
        <v>5598</v>
      </c>
      <c r="F41" s="10">
        <v>6021</v>
      </c>
      <c r="G41" s="10">
        <v>5909</v>
      </c>
      <c r="H41" s="10">
        <v>5906</v>
      </c>
      <c r="I41" s="10">
        <v>5589</v>
      </c>
      <c r="J41" s="10">
        <v>4221</v>
      </c>
      <c r="K41" s="10">
        <v>3396</v>
      </c>
      <c r="L41" s="10">
        <v>2876</v>
      </c>
      <c r="M41" s="8"/>
    </row>
    <row r="42" spans="2:13" ht="5.0999999999999996" customHeight="1">
      <c r="B42" s="58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8"/>
    </row>
    <row r="43" spans="2:13" ht="14.1" customHeight="1">
      <c r="B43" s="57" t="s">
        <v>23</v>
      </c>
      <c r="C43" s="9">
        <f t="shared" ref="C43:L43" si="10">SUM(C44:C45)</f>
        <v>18644</v>
      </c>
      <c r="D43" s="10">
        <f t="shared" si="10"/>
        <v>2019</v>
      </c>
      <c r="E43" s="10">
        <f t="shared" si="10"/>
        <v>2018</v>
      </c>
      <c r="F43" s="10">
        <f t="shared" si="10"/>
        <v>2167</v>
      </c>
      <c r="G43" s="10">
        <f t="shared" si="10"/>
        <v>2136</v>
      </c>
      <c r="H43" s="10">
        <f t="shared" si="10"/>
        <v>2101</v>
      </c>
      <c r="I43" s="10">
        <f t="shared" si="10"/>
        <v>2114</v>
      </c>
      <c r="J43" s="10">
        <f t="shared" si="10"/>
        <v>2228</v>
      </c>
      <c r="K43" s="10">
        <f t="shared" si="10"/>
        <v>1982</v>
      </c>
      <c r="L43" s="10">
        <f t="shared" si="10"/>
        <v>1879</v>
      </c>
      <c r="M43" s="8"/>
    </row>
    <row r="44" spans="2:13" ht="14.1" customHeight="1">
      <c r="B44" s="57" t="s">
        <v>13</v>
      </c>
      <c r="C44" s="9">
        <f>SUM(D44:L44)</f>
        <v>11674</v>
      </c>
      <c r="D44" s="10">
        <v>1242</v>
      </c>
      <c r="E44" s="10">
        <v>1196</v>
      </c>
      <c r="F44" s="10">
        <v>1342</v>
      </c>
      <c r="G44" s="10">
        <v>1274</v>
      </c>
      <c r="H44" s="10">
        <v>1284</v>
      </c>
      <c r="I44" s="10">
        <v>1256</v>
      </c>
      <c r="J44" s="10">
        <v>1447</v>
      </c>
      <c r="K44" s="10">
        <v>1369</v>
      </c>
      <c r="L44" s="10">
        <v>1264</v>
      </c>
      <c r="M44" s="8"/>
    </row>
    <row r="45" spans="2:13" ht="14.1" customHeight="1">
      <c r="B45" s="57" t="s">
        <v>14</v>
      </c>
      <c r="C45" s="9">
        <f>SUM(D45:L45)</f>
        <v>6970</v>
      </c>
      <c r="D45" s="10">
        <v>777</v>
      </c>
      <c r="E45" s="10">
        <v>822</v>
      </c>
      <c r="F45" s="10">
        <v>825</v>
      </c>
      <c r="G45" s="10">
        <v>862</v>
      </c>
      <c r="H45" s="10">
        <v>817</v>
      </c>
      <c r="I45" s="10">
        <v>858</v>
      </c>
      <c r="J45" s="10">
        <v>781</v>
      </c>
      <c r="K45" s="10">
        <v>613</v>
      </c>
      <c r="L45" s="10">
        <v>615</v>
      </c>
      <c r="M45" s="8"/>
    </row>
    <row r="46" spans="2:13" ht="5.0999999999999996" customHeight="1">
      <c r="B46" s="58"/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8"/>
    </row>
    <row r="47" spans="2:13" ht="14.1" customHeight="1">
      <c r="B47" s="57" t="s">
        <v>24</v>
      </c>
      <c r="C47" s="9">
        <f t="shared" ref="C47:L47" si="11">SUM(C48:C49)</f>
        <v>35783</v>
      </c>
      <c r="D47" s="10">
        <f t="shared" si="11"/>
        <v>3686</v>
      </c>
      <c r="E47" s="10">
        <f t="shared" si="11"/>
        <v>3741</v>
      </c>
      <c r="F47" s="10">
        <f t="shared" si="11"/>
        <v>4123</v>
      </c>
      <c r="G47" s="10">
        <f t="shared" si="11"/>
        <v>4147</v>
      </c>
      <c r="H47" s="10">
        <f t="shared" si="11"/>
        <v>4288</v>
      </c>
      <c r="I47" s="10">
        <f t="shared" si="11"/>
        <v>4331</v>
      </c>
      <c r="J47" s="10">
        <f t="shared" si="11"/>
        <v>4211</v>
      </c>
      <c r="K47" s="10">
        <f t="shared" si="11"/>
        <v>3773</v>
      </c>
      <c r="L47" s="10">
        <f t="shared" si="11"/>
        <v>3483</v>
      </c>
      <c r="M47" s="8"/>
    </row>
    <row r="48" spans="2:13" ht="14.1" customHeight="1">
      <c r="B48" s="57" t="s">
        <v>13</v>
      </c>
      <c r="C48" s="9">
        <f>SUM(D48:L48)</f>
        <v>14459</v>
      </c>
      <c r="D48" s="10">
        <v>1432</v>
      </c>
      <c r="E48" s="10">
        <v>1445</v>
      </c>
      <c r="F48" s="10">
        <v>1505</v>
      </c>
      <c r="G48" s="10">
        <v>1493</v>
      </c>
      <c r="H48" s="10">
        <v>1589</v>
      </c>
      <c r="I48" s="10">
        <v>1627</v>
      </c>
      <c r="J48" s="10">
        <v>1975</v>
      </c>
      <c r="K48" s="10">
        <v>1750</v>
      </c>
      <c r="L48" s="10">
        <v>1643</v>
      </c>
      <c r="M48" s="8"/>
    </row>
    <row r="49" spans="2:13" ht="14.1" customHeight="1">
      <c r="B49" s="57" t="s">
        <v>14</v>
      </c>
      <c r="C49" s="9">
        <f>SUM(D49:L49)</f>
        <v>21324</v>
      </c>
      <c r="D49" s="10">
        <v>2254</v>
      </c>
      <c r="E49" s="10">
        <v>2296</v>
      </c>
      <c r="F49" s="10">
        <v>2618</v>
      </c>
      <c r="G49" s="10">
        <v>2654</v>
      </c>
      <c r="H49" s="10">
        <v>2699</v>
      </c>
      <c r="I49" s="10">
        <v>2704</v>
      </c>
      <c r="J49" s="10">
        <v>2236</v>
      </c>
      <c r="K49" s="10">
        <v>2023</v>
      </c>
      <c r="L49" s="10">
        <v>1840</v>
      </c>
      <c r="M49" s="8"/>
    </row>
    <row r="50" spans="2:13" ht="5.0999999999999996" customHeight="1">
      <c r="B50" s="58"/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8"/>
    </row>
    <row r="51" spans="2:13" ht="14.1" customHeight="1">
      <c r="B51" s="57" t="s">
        <v>25</v>
      </c>
      <c r="C51" s="9">
        <f t="shared" ref="C51:L51" si="12">SUM(C52:C53)</f>
        <v>131436</v>
      </c>
      <c r="D51" s="10">
        <f t="shared" si="12"/>
        <v>15836</v>
      </c>
      <c r="E51" s="10">
        <f t="shared" si="12"/>
        <v>16028</v>
      </c>
      <c r="F51" s="10">
        <f t="shared" si="12"/>
        <v>16451</v>
      </c>
      <c r="G51" s="10">
        <f t="shared" si="12"/>
        <v>15937</v>
      </c>
      <c r="H51" s="10">
        <f t="shared" si="12"/>
        <v>14965</v>
      </c>
      <c r="I51" s="10">
        <f t="shared" si="12"/>
        <v>14722</v>
      </c>
      <c r="J51" s="10">
        <f t="shared" si="12"/>
        <v>13924</v>
      </c>
      <c r="K51" s="10">
        <f t="shared" si="12"/>
        <v>12262</v>
      </c>
      <c r="L51" s="10">
        <f t="shared" si="12"/>
        <v>11311</v>
      </c>
      <c r="M51" s="8"/>
    </row>
    <row r="52" spans="2:13" ht="14.1" customHeight="1">
      <c r="B52" s="57" t="s">
        <v>13</v>
      </c>
      <c r="C52" s="9">
        <f>SUM(D52:L52)</f>
        <v>93982</v>
      </c>
      <c r="D52" s="10">
        <v>11149</v>
      </c>
      <c r="E52" s="10">
        <v>11167</v>
      </c>
      <c r="F52" s="10">
        <v>11395</v>
      </c>
      <c r="G52" s="10">
        <v>11027</v>
      </c>
      <c r="H52" s="10">
        <v>10437</v>
      </c>
      <c r="I52" s="10">
        <v>10435</v>
      </c>
      <c r="J52" s="10">
        <v>10481</v>
      </c>
      <c r="K52" s="10">
        <v>9262</v>
      </c>
      <c r="L52" s="10">
        <v>8629</v>
      </c>
      <c r="M52" s="8"/>
    </row>
    <row r="53" spans="2:13" ht="14.1" customHeight="1">
      <c r="B53" s="57" t="s">
        <v>14</v>
      </c>
      <c r="C53" s="9">
        <f>SUM(D53:L53)</f>
        <v>37454</v>
      </c>
      <c r="D53" s="10">
        <v>4687</v>
      </c>
      <c r="E53" s="10">
        <v>4861</v>
      </c>
      <c r="F53" s="10">
        <v>5056</v>
      </c>
      <c r="G53" s="10">
        <v>4910</v>
      </c>
      <c r="H53" s="10">
        <v>4528</v>
      </c>
      <c r="I53" s="10">
        <v>4287</v>
      </c>
      <c r="J53" s="10">
        <v>3443</v>
      </c>
      <c r="K53" s="10">
        <v>3000</v>
      </c>
      <c r="L53" s="10">
        <v>2682</v>
      </c>
      <c r="M53" s="8"/>
    </row>
    <row r="54" spans="2:13" ht="5.0999999999999996" customHeight="1">
      <c r="B54" s="58"/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8"/>
    </row>
    <row r="55" spans="2:13" ht="14.1" customHeight="1">
      <c r="B55" s="57" t="s">
        <v>26</v>
      </c>
      <c r="C55" s="9">
        <f t="shared" ref="C55:L55" si="13">SUM(C56:C57)</f>
        <v>270284</v>
      </c>
      <c r="D55" s="10">
        <f t="shared" si="13"/>
        <v>30585</v>
      </c>
      <c r="E55" s="10">
        <f t="shared" si="13"/>
        <v>30906</v>
      </c>
      <c r="F55" s="10">
        <f t="shared" si="13"/>
        <v>31251</v>
      </c>
      <c r="G55" s="10">
        <f t="shared" si="13"/>
        <v>30828</v>
      </c>
      <c r="H55" s="10">
        <f t="shared" si="13"/>
        <v>30338</v>
      </c>
      <c r="I55" s="10">
        <f t="shared" si="13"/>
        <v>30781</v>
      </c>
      <c r="J55" s="10">
        <f t="shared" si="13"/>
        <v>30795</v>
      </c>
      <c r="K55" s="10">
        <f t="shared" si="13"/>
        <v>28248</v>
      </c>
      <c r="L55" s="10">
        <f t="shared" si="13"/>
        <v>26552</v>
      </c>
      <c r="M55" s="8"/>
    </row>
    <row r="56" spans="2:13" ht="14.1" customHeight="1">
      <c r="B56" s="57" t="s">
        <v>13</v>
      </c>
      <c r="C56" s="9">
        <f>SUM(D56:L56)</f>
        <v>234085</v>
      </c>
      <c r="D56" s="10">
        <v>26131</v>
      </c>
      <c r="E56" s="10">
        <v>26495</v>
      </c>
      <c r="F56" s="10">
        <v>26766</v>
      </c>
      <c r="G56" s="10">
        <v>26349</v>
      </c>
      <c r="H56" s="10">
        <v>26147</v>
      </c>
      <c r="I56" s="10">
        <v>26592</v>
      </c>
      <c r="J56" s="10">
        <v>27001</v>
      </c>
      <c r="K56" s="10">
        <v>24978</v>
      </c>
      <c r="L56" s="10">
        <v>23626</v>
      </c>
      <c r="M56" s="8"/>
    </row>
    <row r="57" spans="2:13" ht="14.1" customHeight="1">
      <c r="B57" s="57" t="s">
        <v>14</v>
      </c>
      <c r="C57" s="9">
        <f>SUM(D57:L57)</f>
        <v>36199</v>
      </c>
      <c r="D57" s="10">
        <v>4454</v>
      </c>
      <c r="E57" s="10">
        <v>4411</v>
      </c>
      <c r="F57" s="10">
        <v>4485</v>
      </c>
      <c r="G57" s="10">
        <v>4479</v>
      </c>
      <c r="H57" s="10">
        <v>4191</v>
      </c>
      <c r="I57" s="10">
        <v>4189</v>
      </c>
      <c r="J57" s="10">
        <v>3794</v>
      </c>
      <c r="K57" s="10">
        <v>3270</v>
      </c>
      <c r="L57" s="10">
        <v>2926</v>
      </c>
      <c r="M57" s="8"/>
    </row>
    <row r="58" spans="2:13" ht="5.0999999999999996" customHeight="1">
      <c r="B58" s="58"/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8"/>
    </row>
    <row r="59" spans="2:13" ht="14.1" customHeight="1">
      <c r="B59" s="57" t="s">
        <v>27</v>
      </c>
      <c r="C59" s="9">
        <f t="shared" ref="C59:L59" si="14">SUM(C60:C61)</f>
        <v>10898</v>
      </c>
      <c r="D59" s="10">
        <f t="shared" si="14"/>
        <v>1168</v>
      </c>
      <c r="E59" s="10">
        <f t="shared" si="14"/>
        <v>1166</v>
      </c>
      <c r="F59" s="10">
        <f t="shared" si="14"/>
        <v>1238</v>
      </c>
      <c r="G59" s="10">
        <f t="shared" si="14"/>
        <v>1225</v>
      </c>
      <c r="H59" s="10">
        <f t="shared" si="14"/>
        <v>1277</v>
      </c>
      <c r="I59" s="10">
        <f t="shared" si="14"/>
        <v>1285</v>
      </c>
      <c r="J59" s="10">
        <f t="shared" si="14"/>
        <v>1354</v>
      </c>
      <c r="K59" s="10">
        <f t="shared" si="14"/>
        <v>1099</v>
      </c>
      <c r="L59" s="10">
        <f t="shared" si="14"/>
        <v>1086</v>
      </c>
      <c r="M59" s="8"/>
    </row>
    <row r="60" spans="2:13" ht="14.1" customHeight="1">
      <c r="B60" s="57" t="s">
        <v>13</v>
      </c>
      <c r="C60" s="9">
        <f>SUM(D60:L60)</f>
        <v>7696</v>
      </c>
      <c r="D60" s="10">
        <v>835</v>
      </c>
      <c r="E60" s="10">
        <v>792</v>
      </c>
      <c r="F60" s="10">
        <v>852</v>
      </c>
      <c r="G60" s="10">
        <v>812</v>
      </c>
      <c r="H60" s="10">
        <v>808</v>
      </c>
      <c r="I60" s="10">
        <v>865</v>
      </c>
      <c r="J60" s="10">
        <v>1049</v>
      </c>
      <c r="K60" s="10">
        <v>842</v>
      </c>
      <c r="L60" s="10">
        <v>841</v>
      </c>
      <c r="M60" s="8"/>
    </row>
    <row r="61" spans="2:13" ht="14.1" customHeight="1">
      <c r="B61" s="57" t="s">
        <v>14</v>
      </c>
      <c r="C61" s="9">
        <f>SUM(D61:L61)</f>
        <v>3202</v>
      </c>
      <c r="D61" s="10">
        <v>333</v>
      </c>
      <c r="E61" s="10">
        <v>374</v>
      </c>
      <c r="F61" s="10">
        <v>386</v>
      </c>
      <c r="G61" s="10">
        <v>413</v>
      </c>
      <c r="H61" s="10">
        <v>469</v>
      </c>
      <c r="I61" s="10">
        <v>420</v>
      </c>
      <c r="J61" s="10">
        <v>305</v>
      </c>
      <c r="K61" s="10">
        <v>257</v>
      </c>
      <c r="L61" s="10">
        <v>245</v>
      </c>
      <c r="M61" s="8"/>
    </row>
    <row r="62" spans="2:13" ht="5.0999999999999996" customHeight="1">
      <c r="B62" s="58"/>
      <c r="C62" s="11"/>
      <c r="D62" s="12"/>
      <c r="E62" s="12"/>
      <c r="F62" s="12"/>
      <c r="G62" s="12"/>
      <c r="H62" s="12"/>
      <c r="I62" s="12"/>
      <c r="J62" s="12"/>
      <c r="K62" s="12"/>
      <c r="L62" s="12"/>
      <c r="M62" s="8"/>
    </row>
    <row r="63" spans="2:13" ht="14.1" customHeight="1">
      <c r="B63" s="57" t="s">
        <v>28</v>
      </c>
      <c r="C63" s="9">
        <f t="shared" ref="C63:L63" si="15">SUM(C64:C65)</f>
        <v>23730</v>
      </c>
      <c r="D63" s="10">
        <f t="shared" si="15"/>
        <v>3543</v>
      </c>
      <c r="E63" s="10">
        <f t="shared" si="15"/>
        <v>3464</v>
      </c>
      <c r="F63" s="10">
        <f t="shared" si="15"/>
        <v>3241</v>
      </c>
      <c r="G63" s="10">
        <f t="shared" si="15"/>
        <v>2905</v>
      </c>
      <c r="H63" s="10">
        <f t="shared" si="15"/>
        <v>2563</v>
      </c>
      <c r="I63" s="10">
        <f t="shared" si="15"/>
        <v>2419</v>
      </c>
      <c r="J63" s="10">
        <f t="shared" si="15"/>
        <v>2028</v>
      </c>
      <c r="K63" s="10">
        <f t="shared" si="15"/>
        <v>1881</v>
      </c>
      <c r="L63" s="10">
        <f t="shared" si="15"/>
        <v>1686</v>
      </c>
      <c r="M63" s="8"/>
    </row>
    <row r="64" spans="2:13" ht="14.1" customHeight="1">
      <c r="B64" s="57" t="s">
        <v>13</v>
      </c>
      <c r="C64" s="9">
        <f>SUM(D64:L64)</f>
        <v>16842</v>
      </c>
      <c r="D64" s="10">
        <v>2285</v>
      </c>
      <c r="E64" s="10">
        <v>2210</v>
      </c>
      <c r="F64" s="10">
        <v>2104</v>
      </c>
      <c r="G64" s="10">
        <v>1963</v>
      </c>
      <c r="H64" s="10">
        <v>1729</v>
      </c>
      <c r="I64" s="10">
        <v>1748</v>
      </c>
      <c r="J64" s="10">
        <v>1699</v>
      </c>
      <c r="K64" s="10">
        <v>1627</v>
      </c>
      <c r="L64" s="10">
        <v>1477</v>
      </c>
      <c r="M64" s="8"/>
    </row>
    <row r="65" spans="2:13" ht="14.1" customHeight="1">
      <c r="B65" s="57" t="s">
        <v>14</v>
      </c>
      <c r="C65" s="9">
        <f>SUM(D65:L65)</f>
        <v>6888</v>
      </c>
      <c r="D65" s="10">
        <v>1258</v>
      </c>
      <c r="E65" s="10">
        <v>1254</v>
      </c>
      <c r="F65" s="10">
        <v>1137</v>
      </c>
      <c r="G65" s="10">
        <v>942</v>
      </c>
      <c r="H65" s="10">
        <v>834</v>
      </c>
      <c r="I65" s="10">
        <v>671</v>
      </c>
      <c r="J65" s="10">
        <v>329</v>
      </c>
      <c r="K65" s="10">
        <v>254</v>
      </c>
      <c r="L65" s="10">
        <v>209</v>
      </c>
      <c r="M65" s="8"/>
    </row>
    <row r="66" spans="2:13" ht="5.0999999999999996" customHeight="1">
      <c r="B66" s="58"/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8"/>
    </row>
    <row r="67" spans="2:13" ht="14.1" customHeight="1">
      <c r="B67" s="57" t="s">
        <v>29</v>
      </c>
      <c r="C67" s="9">
        <f t="shared" ref="C67:L67" si="16">SUM(C68:C69)</f>
        <v>33872</v>
      </c>
      <c r="D67" s="10">
        <f t="shared" si="16"/>
        <v>4029</v>
      </c>
      <c r="E67" s="10">
        <f t="shared" si="16"/>
        <v>4109</v>
      </c>
      <c r="F67" s="10">
        <f t="shared" si="16"/>
        <v>4460</v>
      </c>
      <c r="G67" s="10">
        <f t="shared" si="16"/>
        <v>4419</v>
      </c>
      <c r="H67" s="10">
        <f t="shared" si="16"/>
        <v>3941</v>
      </c>
      <c r="I67" s="10">
        <f t="shared" si="16"/>
        <v>3855</v>
      </c>
      <c r="J67" s="10">
        <f t="shared" si="16"/>
        <v>3407</v>
      </c>
      <c r="K67" s="10">
        <f t="shared" si="16"/>
        <v>2983</v>
      </c>
      <c r="L67" s="10">
        <f t="shared" si="16"/>
        <v>2669</v>
      </c>
      <c r="M67" s="8"/>
    </row>
    <row r="68" spans="2:13" ht="14.1" customHeight="1">
      <c r="B68" s="57" t="s">
        <v>13</v>
      </c>
      <c r="C68" s="9">
        <f>SUM(D68:L68)</f>
        <v>9732</v>
      </c>
      <c r="D68" s="10">
        <v>1035</v>
      </c>
      <c r="E68" s="10">
        <v>1085</v>
      </c>
      <c r="F68" s="10">
        <v>1167</v>
      </c>
      <c r="G68" s="10">
        <v>1215</v>
      </c>
      <c r="H68" s="10">
        <v>1061</v>
      </c>
      <c r="I68" s="10">
        <v>1076</v>
      </c>
      <c r="J68" s="10">
        <v>1175</v>
      </c>
      <c r="K68" s="10">
        <v>1007</v>
      </c>
      <c r="L68" s="10">
        <v>911</v>
      </c>
      <c r="M68" s="8"/>
    </row>
    <row r="69" spans="2:13" ht="14.1" customHeight="1">
      <c r="B69" s="57" t="s">
        <v>14</v>
      </c>
      <c r="C69" s="9">
        <f>SUM(D69:L69)</f>
        <v>24140</v>
      </c>
      <c r="D69" s="10">
        <v>2994</v>
      </c>
      <c r="E69" s="10">
        <v>3024</v>
      </c>
      <c r="F69" s="10">
        <v>3293</v>
      </c>
      <c r="G69" s="10">
        <v>3204</v>
      </c>
      <c r="H69" s="10">
        <v>2880</v>
      </c>
      <c r="I69" s="10">
        <v>2779</v>
      </c>
      <c r="J69" s="10">
        <v>2232</v>
      </c>
      <c r="K69" s="10">
        <v>1976</v>
      </c>
      <c r="L69" s="10">
        <v>1758</v>
      </c>
      <c r="M69" s="8"/>
    </row>
    <row r="70" spans="2:13" ht="5.0999999999999996" customHeight="1">
      <c r="B70" s="58"/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8"/>
    </row>
    <row r="71" spans="2:13" ht="14.1" customHeight="1">
      <c r="B71" s="57" t="s">
        <v>30</v>
      </c>
      <c r="C71" s="9">
        <f t="shared" ref="C71:L71" si="17">SUM(C72:C73)</f>
        <v>20026</v>
      </c>
      <c r="D71" s="10">
        <f t="shared" si="17"/>
        <v>2840</v>
      </c>
      <c r="E71" s="10">
        <f t="shared" si="17"/>
        <v>2708</v>
      </c>
      <c r="F71" s="10">
        <f t="shared" si="17"/>
        <v>2748</v>
      </c>
      <c r="G71" s="10">
        <f t="shared" si="17"/>
        <v>2413</v>
      </c>
      <c r="H71" s="10">
        <f t="shared" si="17"/>
        <v>2184</v>
      </c>
      <c r="I71" s="10">
        <f t="shared" si="17"/>
        <v>2119</v>
      </c>
      <c r="J71" s="10">
        <f t="shared" si="17"/>
        <v>1959</v>
      </c>
      <c r="K71" s="10">
        <f t="shared" si="17"/>
        <v>1649</v>
      </c>
      <c r="L71" s="10">
        <f t="shared" si="17"/>
        <v>1406</v>
      </c>
      <c r="M71" s="8"/>
    </row>
    <row r="72" spans="2:13" ht="14.1" customHeight="1">
      <c r="B72" s="57" t="s">
        <v>13</v>
      </c>
      <c r="C72" s="9">
        <f>SUM(D72:L72)</f>
        <v>6508</v>
      </c>
      <c r="D72" s="10">
        <v>783</v>
      </c>
      <c r="E72" s="10">
        <v>778</v>
      </c>
      <c r="F72" s="10">
        <v>768</v>
      </c>
      <c r="G72" s="10">
        <v>735</v>
      </c>
      <c r="H72" s="10">
        <v>682</v>
      </c>
      <c r="I72" s="10">
        <v>770</v>
      </c>
      <c r="J72" s="10">
        <v>723</v>
      </c>
      <c r="K72" s="10">
        <v>686</v>
      </c>
      <c r="L72" s="10">
        <v>583</v>
      </c>
      <c r="M72" s="8"/>
    </row>
    <row r="73" spans="2:13" ht="14.1" customHeight="1">
      <c r="B73" s="57" t="s">
        <v>14</v>
      </c>
      <c r="C73" s="9">
        <f>SUM(D73:L73)</f>
        <v>13518</v>
      </c>
      <c r="D73" s="10">
        <v>2057</v>
      </c>
      <c r="E73" s="10">
        <v>1930</v>
      </c>
      <c r="F73" s="10">
        <v>1980</v>
      </c>
      <c r="G73" s="10">
        <v>1678</v>
      </c>
      <c r="H73" s="10">
        <v>1502</v>
      </c>
      <c r="I73" s="10">
        <v>1349</v>
      </c>
      <c r="J73" s="10">
        <v>1236</v>
      </c>
      <c r="K73" s="10">
        <v>963</v>
      </c>
      <c r="L73" s="10">
        <v>823</v>
      </c>
      <c r="M73" s="8"/>
    </row>
    <row r="74" spans="2:13" ht="5.0999999999999996" customHeight="1">
      <c r="B74" s="58"/>
      <c r="C74" s="11"/>
      <c r="D74" s="12"/>
      <c r="E74" s="12"/>
      <c r="F74" s="12"/>
      <c r="G74" s="12"/>
      <c r="H74" s="12"/>
      <c r="I74" s="12"/>
      <c r="J74" s="12"/>
      <c r="K74" s="12"/>
      <c r="L74" s="12"/>
      <c r="M74" s="8"/>
    </row>
    <row r="75" spans="2:13" ht="14.1" customHeight="1">
      <c r="B75" s="59" t="s">
        <v>31</v>
      </c>
      <c r="C75" s="9">
        <f t="shared" ref="C75:L75" si="18">SUM(C76:C77)</f>
        <v>10781</v>
      </c>
      <c r="D75" s="10">
        <f t="shared" si="18"/>
        <v>1608</v>
      </c>
      <c r="E75" s="10">
        <f t="shared" si="18"/>
        <v>1484</v>
      </c>
      <c r="F75" s="10">
        <f t="shared" si="18"/>
        <v>1560</v>
      </c>
      <c r="G75" s="10">
        <f t="shared" si="18"/>
        <v>1316</v>
      </c>
      <c r="H75" s="10">
        <f t="shared" si="18"/>
        <v>1301</v>
      </c>
      <c r="I75" s="10">
        <f t="shared" si="18"/>
        <v>1057</v>
      </c>
      <c r="J75" s="10">
        <f t="shared" si="18"/>
        <v>966</v>
      </c>
      <c r="K75" s="10">
        <f t="shared" si="18"/>
        <v>780</v>
      </c>
      <c r="L75" s="10">
        <f t="shared" si="18"/>
        <v>709</v>
      </c>
      <c r="M75" s="8"/>
    </row>
    <row r="76" spans="2:13" ht="14.1" customHeight="1">
      <c r="B76" s="57" t="s">
        <v>13</v>
      </c>
      <c r="C76" s="9">
        <f>SUM(D76:L76)</f>
        <v>3087</v>
      </c>
      <c r="D76" s="10">
        <v>374</v>
      </c>
      <c r="E76" s="10">
        <v>370</v>
      </c>
      <c r="F76" s="10">
        <v>390</v>
      </c>
      <c r="G76" s="10">
        <v>372</v>
      </c>
      <c r="H76" s="10">
        <v>399</v>
      </c>
      <c r="I76" s="10">
        <v>321</v>
      </c>
      <c r="J76" s="10">
        <v>331</v>
      </c>
      <c r="K76" s="10">
        <v>276</v>
      </c>
      <c r="L76" s="10">
        <v>254</v>
      </c>
      <c r="M76" s="8"/>
    </row>
    <row r="77" spans="2:13" ht="14.1" customHeight="1">
      <c r="B77" s="57" t="s">
        <v>14</v>
      </c>
      <c r="C77" s="9">
        <f>SUM(D77:L77)</f>
        <v>7694</v>
      </c>
      <c r="D77" s="10">
        <v>1234</v>
      </c>
      <c r="E77" s="10">
        <v>1114</v>
      </c>
      <c r="F77" s="10">
        <v>1170</v>
      </c>
      <c r="G77" s="10">
        <v>944</v>
      </c>
      <c r="H77" s="10">
        <v>902</v>
      </c>
      <c r="I77" s="10">
        <v>736</v>
      </c>
      <c r="J77" s="10">
        <v>635</v>
      </c>
      <c r="K77" s="10">
        <v>504</v>
      </c>
      <c r="L77" s="10">
        <v>455</v>
      </c>
      <c r="M77" s="8"/>
    </row>
    <row r="78" spans="2:13" ht="5.0999999999999996" customHeight="1">
      <c r="B78" s="58"/>
      <c r="C78" s="11"/>
      <c r="D78" s="12"/>
      <c r="E78" s="12"/>
      <c r="F78" s="12"/>
      <c r="G78" s="12"/>
      <c r="H78" s="12"/>
      <c r="I78" s="12"/>
      <c r="J78" s="12"/>
      <c r="K78" s="12"/>
      <c r="L78" s="12"/>
      <c r="M78" s="8"/>
    </row>
    <row r="79" spans="2:13" ht="14.1" customHeight="1">
      <c r="B79" s="57" t="s">
        <v>32</v>
      </c>
      <c r="C79" s="9">
        <f t="shared" ref="C79:L79" si="19">SUM(C80:C81)</f>
        <v>2832</v>
      </c>
      <c r="D79" s="10">
        <f t="shared" si="19"/>
        <v>460</v>
      </c>
      <c r="E79" s="10">
        <f t="shared" si="19"/>
        <v>404</v>
      </c>
      <c r="F79" s="10">
        <f t="shared" si="19"/>
        <v>428</v>
      </c>
      <c r="G79" s="10">
        <f t="shared" si="19"/>
        <v>397</v>
      </c>
      <c r="H79" s="10">
        <f t="shared" si="19"/>
        <v>308</v>
      </c>
      <c r="I79" s="10">
        <f t="shared" si="19"/>
        <v>318</v>
      </c>
      <c r="J79" s="10">
        <f t="shared" si="19"/>
        <v>211</v>
      </c>
      <c r="K79" s="10">
        <f t="shared" si="19"/>
        <v>163</v>
      </c>
      <c r="L79" s="10">
        <f t="shared" si="19"/>
        <v>143</v>
      </c>
      <c r="M79" s="8"/>
    </row>
    <row r="80" spans="2:13" ht="14.1" customHeight="1">
      <c r="B80" s="57" t="s">
        <v>13</v>
      </c>
      <c r="C80" s="9">
        <f>SUM(D80:L80)</f>
        <v>1412</v>
      </c>
      <c r="D80" s="10">
        <v>191</v>
      </c>
      <c r="E80" s="10">
        <v>216</v>
      </c>
      <c r="F80" s="10">
        <v>195</v>
      </c>
      <c r="G80" s="10">
        <v>177</v>
      </c>
      <c r="H80" s="10">
        <v>162</v>
      </c>
      <c r="I80" s="10">
        <v>175</v>
      </c>
      <c r="J80" s="10">
        <v>120</v>
      </c>
      <c r="K80" s="10">
        <v>97</v>
      </c>
      <c r="L80" s="10">
        <v>79</v>
      </c>
      <c r="M80" s="8"/>
    </row>
    <row r="81" spans="2:13" ht="14.1" customHeight="1">
      <c r="B81" s="57" t="s">
        <v>14</v>
      </c>
      <c r="C81" s="9">
        <f>SUM(D81:L81)</f>
        <v>1420</v>
      </c>
      <c r="D81" s="10">
        <v>269</v>
      </c>
      <c r="E81" s="10">
        <v>188</v>
      </c>
      <c r="F81" s="10">
        <v>233</v>
      </c>
      <c r="G81" s="10">
        <v>220</v>
      </c>
      <c r="H81" s="10">
        <v>146</v>
      </c>
      <c r="I81" s="10">
        <v>143</v>
      </c>
      <c r="J81" s="10">
        <v>91</v>
      </c>
      <c r="K81" s="10">
        <v>66</v>
      </c>
      <c r="L81" s="10">
        <v>64</v>
      </c>
      <c r="M81" s="8"/>
    </row>
    <row r="82" spans="2:13" ht="5.0999999999999996" customHeight="1" thickBot="1">
      <c r="B82" s="13"/>
      <c r="C82" s="14"/>
      <c r="D82" s="14"/>
      <c r="E82" s="14"/>
      <c r="F82" s="14"/>
      <c r="G82" s="14"/>
      <c r="H82" s="14"/>
      <c r="I82" s="14"/>
      <c r="J82" s="15"/>
      <c r="K82" s="14"/>
      <c r="L82" s="14"/>
    </row>
    <row r="83" spans="2:13" ht="5.0999999999999996" customHeight="1"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2:13">
      <c r="B84" s="2" t="s">
        <v>33</v>
      </c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2:13" ht="4.5" customHeight="1"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2:13">
      <c r="B86" s="3" t="s">
        <v>37</v>
      </c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2:13">
      <c r="G87" s="6"/>
      <c r="H87" s="6"/>
      <c r="J87" s="6"/>
      <c r="K87" s="6"/>
      <c r="L87" s="6"/>
    </row>
    <row r="88" spans="2:13"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2:13">
      <c r="C89" s="6"/>
      <c r="D89" s="6"/>
      <c r="H89" s="6"/>
      <c r="I89" s="16"/>
      <c r="J89" s="6"/>
      <c r="K89" s="6"/>
      <c r="L89" s="6"/>
    </row>
    <row r="90" spans="2:13"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2:13">
      <c r="E91" s="6"/>
      <c r="F91" s="6"/>
      <c r="G91" s="6"/>
      <c r="H91" s="6"/>
      <c r="I91" s="6"/>
      <c r="J91" s="6"/>
      <c r="K91" s="6"/>
      <c r="L91" s="6"/>
    </row>
    <row r="92" spans="2:13">
      <c r="C92" s="6"/>
      <c r="D92" s="6"/>
      <c r="E92" s="6"/>
      <c r="F92" s="6"/>
      <c r="G92" s="6"/>
      <c r="H92" s="6"/>
      <c r="I92" s="6"/>
      <c r="J92" s="6"/>
      <c r="K92" s="6"/>
      <c r="L92" s="6"/>
    </row>
  </sheetData>
  <mergeCells count="3">
    <mergeCell ref="B4:B5"/>
    <mergeCell ref="C4:C5"/>
    <mergeCell ref="D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80" zoomScaleNormal="80" workbookViewId="0">
      <selection activeCell="A36" sqref="A36"/>
    </sheetView>
  </sheetViews>
  <sheetFormatPr baseColWidth="10" defaultColWidth="9.28515625" defaultRowHeight="12.75"/>
  <cols>
    <col min="1" max="12" width="12.5703125" style="19" customWidth="1"/>
    <col min="13" max="13" width="11.85546875" style="19" customWidth="1"/>
    <col min="14" max="16384" width="9.28515625" style="19"/>
  </cols>
  <sheetData>
    <row r="1" spans="1:15" ht="15" customHeight="1">
      <c r="A1" s="64">
        <v>2015</v>
      </c>
      <c r="B1" s="65" t="s">
        <v>34</v>
      </c>
      <c r="C1" s="65"/>
      <c r="D1" s="65"/>
      <c r="E1" s="65"/>
      <c r="F1" s="65"/>
      <c r="G1" s="65"/>
      <c r="H1" s="65"/>
      <c r="I1" s="65"/>
      <c r="J1" s="65"/>
      <c r="K1" s="18"/>
    </row>
    <row r="2" spans="1:15" s="17" customFormat="1" ht="13.35" customHeight="1">
      <c r="A2" s="64"/>
      <c r="B2" s="49" t="s">
        <v>4</v>
      </c>
      <c r="C2" s="49" t="s">
        <v>5</v>
      </c>
      <c r="D2" s="49" t="s">
        <v>6</v>
      </c>
      <c r="E2" s="49" t="s">
        <v>7</v>
      </c>
      <c r="F2" s="49" t="s">
        <v>8</v>
      </c>
      <c r="G2" s="49" t="s">
        <v>9</v>
      </c>
      <c r="H2" s="49" t="s">
        <v>10</v>
      </c>
      <c r="I2" s="50" t="s">
        <v>11</v>
      </c>
      <c r="J2" s="50" t="s">
        <v>12</v>
      </c>
      <c r="K2" s="20"/>
    </row>
    <row r="3" spans="1:15" s="17" customFormat="1">
      <c r="A3" s="18" t="s">
        <v>13</v>
      </c>
      <c r="B3" s="23">
        <f>+B6/1000</f>
        <v>71.929000000000002</v>
      </c>
      <c r="C3" s="23">
        <f t="shared" ref="B3:J4" si="0">+C6/1000</f>
        <v>71.965999999999994</v>
      </c>
      <c r="D3" s="23">
        <f t="shared" si="0"/>
        <v>73.58</v>
      </c>
      <c r="E3" s="23">
        <f t="shared" si="0"/>
        <v>71.56</v>
      </c>
      <c r="F3" s="23">
        <f t="shared" si="0"/>
        <v>70.55</v>
      </c>
      <c r="G3" s="23">
        <f t="shared" si="0"/>
        <v>70.697000000000003</v>
      </c>
      <c r="H3" s="23">
        <f t="shared" si="0"/>
        <v>74.721999999999994</v>
      </c>
      <c r="I3" s="23">
        <f t="shared" si="0"/>
        <v>67.591999999999999</v>
      </c>
      <c r="J3" s="23">
        <f t="shared" si="0"/>
        <v>63.685000000000002</v>
      </c>
    </row>
    <row r="4" spans="1:15" s="17" customFormat="1">
      <c r="A4" s="18" t="s">
        <v>14</v>
      </c>
      <c r="B4" s="23">
        <f t="shared" si="0"/>
        <v>46.764000000000003</v>
      </c>
      <c r="C4" s="23">
        <f t="shared" si="0"/>
        <v>48.997</v>
      </c>
      <c r="D4" s="23">
        <f t="shared" si="0"/>
        <v>52.423999999999999</v>
      </c>
      <c r="E4" s="23">
        <f t="shared" si="0"/>
        <v>51.633000000000003</v>
      </c>
      <c r="F4" s="23">
        <f t="shared" si="0"/>
        <v>49.539000000000001</v>
      </c>
      <c r="G4" s="23">
        <f t="shared" si="0"/>
        <v>47.68</v>
      </c>
      <c r="H4" s="23">
        <f t="shared" si="0"/>
        <v>39.414000000000001</v>
      </c>
      <c r="I4" s="23">
        <f t="shared" si="0"/>
        <v>34.109000000000002</v>
      </c>
      <c r="J4" s="23">
        <f t="shared" si="0"/>
        <v>30.445</v>
      </c>
    </row>
    <row r="5" spans="1:15" s="17" customFormat="1">
      <c r="A5" s="51"/>
      <c r="B5" s="18"/>
      <c r="C5" s="18"/>
      <c r="D5" s="18"/>
      <c r="E5" s="18"/>
      <c r="F5" s="18"/>
      <c r="G5" s="18"/>
      <c r="H5" s="18"/>
      <c r="I5" s="51"/>
      <c r="J5" s="18"/>
    </row>
    <row r="6" spans="1:15" s="17" customFormat="1">
      <c r="A6" s="52">
        <f>SUM(B6:J6)</f>
        <v>636281</v>
      </c>
      <c r="B6" s="23">
        <v>71929</v>
      </c>
      <c r="C6" s="23">
        <v>71966</v>
      </c>
      <c r="D6" s="23">
        <v>73580</v>
      </c>
      <c r="E6" s="23">
        <v>71560</v>
      </c>
      <c r="F6" s="23">
        <v>70550</v>
      </c>
      <c r="G6" s="23">
        <v>70697</v>
      </c>
      <c r="H6" s="23">
        <v>74722</v>
      </c>
      <c r="I6" s="23">
        <v>67592</v>
      </c>
      <c r="J6" s="53">
        <v>63685</v>
      </c>
    </row>
    <row r="7" spans="1:15" s="17" customFormat="1" ht="14.25">
      <c r="A7" s="52">
        <f>SUM(B7:J7)</f>
        <v>401005</v>
      </c>
      <c r="B7" s="23">
        <v>46764</v>
      </c>
      <c r="C7" s="23">
        <v>48997</v>
      </c>
      <c r="D7" s="23">
        <v>52424</v>
      </c>
      <c r="E7" s="23">
        <v>51633</v>
      </c>
      <c r="F7" s="23">
        <v>49539</v>
      </c>
      <c r="G7" s="23">
        <v>47680</v>
      </c>
      <c r="H7" s="23">
        <v>39414</v>
      </c>
      <c r="I7" s="23">
        <v>34109</v>
      </c>
      <c r="J7" s="53">
        <v>30445</v>
      </c>
      <c r="M7" s="21"/>
      <c r="N7" s="21"/>
      <c r="O7" s="21"/>
    </row>
    <row r="8" spans="1:15" s="17" customFormat="1">
      <c r="A8" s="52">
        <f>SUM(A6:A7)</f>
        <v>1037286</v>
      </c>
      <c r="B8" s="23"/>
      <c r="C8" s="23"/>
      <c r="D8" s="23"/>
      <c r="E8" s="23"/>
      <c r="F8" s="23"/>
      <c r="G8" s="23"/>
      <c r="H8" s="23"/>
      <c r="I8" s="23"/>
      <c r="J8" s="18"/>
    </row>
    <row r="9" spans="1:15">
      <c r="A9" s="22"/>
      <c r="B9" s="18"/>
      <c r="C9" s="23"/>
      <c r="D9" s="23"/>
      <c r="E9" s="23"/>
      <c r="F9" s="23"/>
      <c r="G9" s="23"/>
      <c r="H9" s="18"/>
      <c r="I9" s="18"/>
      <c r="J9" s="18"/>
      <c r="K9" s="18"/>
    </row>
    <row r="10" spans="1:15" ht="14.25">
      <c r="A10" s="18"/>
      <c r="B10" s="23"/>
      <c r="C10" s="24"/>
      <c r="D10" s="23"/>
      <c r="E10" s="23"/>
      <c r="F10" s="23"/>
      <c r="G10" s="18"/>
      <c r="H10" s="18"/>
      <c r="I10" s="18"/>
      <c r="J10" s="18"/>
      <c r="K10" s="18"/>
    </row>
    <row r="11" spans="1:15">
      <c r="A11" s="25"/>
      <c r="B11" s="26"/>
      <c r="C11" s="27"/>
      <c r="D11" s="27"/>
      <c r="E11" s="27"/>
      <c r="F11" s="27"/>
      <c r="G11" s="27"/>
      <c r="H11" s="27"/>
      <c r="I11" s="28"/>
      <c r="J11" s="28"/>
    </row>
    <row r="12" spans="1:15" ht="15.75">
      <c r="A12" s="29"/>
      <c r="B12" s="30"/>
      <c r="C12" s="31"/>
      <c r="D12" s="32"/>
      <c r="E12" s="32"/>
      <c r="F12" s="32"/>
      <c r="G12" s="32"/>
      <c r="H12" s="32"/>
      <c r="I12" s="32"/>
      <c r="J12" s="32"/>
    </row>
    <row r="13" spans="1:15" ht="14.25">
      <c r="A13" s="33"/>
      <c r="B13" s="33"/>
      <c r="C13" s="32"/>
      <c r="D13" s="32"/>
      <c r="E13" s="32"/>
      <c r="F13" s="32"/>
      <c r="G13" s="32"/>
      <c r="H13" s="32"/>
      <c r="I13" s="32"/>
      <c r="J13" s="32"/>
    </row>
    <row r="14" spans="1:15">
      <c r="A14" s="34"/>
      <c r="I14" s="34"/>
    </row>
    <row r="15" spans="1:15">
      <c r="B15" s="32"/>
      <c r="C15" s="32"/>
      <c r="D15" s="32"/>
      <c r="E15" s="32"/>
      <c r="F15" s="32"/>
      <c r="G15" s="32"/>
      <c r="H15" s="32"/>
      <c r="I15" s="32"/>
    </row>
    <row r="16" spans="1:15">
      <c r="C16" s="32"/>
      <c r="D16" s="32"/>
      <c r="E16" s="32"/>
      <c r="F16" s="32"/>
      <c r="G16" s="32"/>
      <c r="H16" s="32"/>
      <c r="I16" s="32"/>
    </row>
    <row r="40" spans="1:13" hidden="1">
      <c r="A40" s="35" t="s">
        <v>35</v>
      </c>
      <c r="B40" s="36" t="s">
        <v>36</v>
      </c>
      <c r="C40" s="37">
        <f>+D40+E40+F40+G40+H40+I40+J40+K40+L40</f>
        <v>1086848.0000000007</v>
      </c>
      <c r="D40" s="38">
        <v>132248.00000000189</v>
      </c>
      <c r="E40" s="37">
        <v>129795.9999999987</v>
      </c>
      <c r="F40" s="38">
        <v>133355.00000000102</v>
      </c>
      <c r="G40" s="37">
        <v>129628.00000000268</v>
      </c>
      <c r="H40" s="38">
        <v>124903.00000000132</v>
      </c>
      <c r="I40" s="37">
        <v>122160.00000000032</v>
      </c>
      <c r="J40" s="39">
        <v>113563.99999999821</v>
      </c>
      <c r="K40" s="37">
        <v>103455.99999999673</v>
      </c>
      <c r="L40" s="39">
        <v>97737.999999999724</v>
      </c>
    </row>
    <row r="41" spans="1:13" hidden="1">
      <c r="A41" s="40"/>
      <c r="B41" s="41" t="s">
        <v>13</v>
      </c>
      <c r="C41" s="42">
        <f>+D41+E41+F41+G41+H41+I41+J41+K41+L41</f>
        <v>660910.00000000163</v>
      </c>
      <c r="D41" s="43">
        <v>77530.000000000742</v>
      </c>
      <c r="E41" s="42">
        <v>75190.999999999854</v>
      </c>
      <c r="F41" s="43">
        <v>76848.999999997992</v>
      </c>
      <c r="G41" s="42">
        <v>74791.000000000073</v>
      </c>
      <c r="H41" s="43">
        <v>72933.000000001499</v>
      </c>
      <c r="I41" s="42">
        <v>73414.000000000742</v>
      </c>
      <c r="J41" s="44">
        <v>74376.999999998938</v>
      </c>
      <c r="K41" s="42">
        <v>68846.0000000008</v>
      </c>
      <c r="L41" s="44">
        <v>66979.00000000096</v>
      </c>
    </row>
    <row r="42" spans="1:13" hidden="1">
      <c r="A42" s="45"/>
      <c r="B42" s="46" t="s">
        <v>14</v>
      </c>
      <c r="C42" s="42">
        <f>+D42+E42+F42+G42+H42+I42+J42+K42+L42</f>
        <v>425938.00000000244</v>
      </c>
      <c r="D42" s="43">
        <v>54717.999999999942</v>
      </c>
      <c r="E42" s="42">
        <v>54605.000000000648</v>
      </c>
      <c r="F42" s="43">
        <v>56505.999999999134</v>
      </c>
      <c r="G42" s="42">
        <v>54837.000000000247</v>
      </c>
      <c r="H42" s="43">
        <v>51970.00000000099</v>
      </c>
      <c r="I42" s="42">
        <v>48746.000000001091</v>
      </c>
      <c r="J42" s="44">
        <v>39186.999999999884</v>
      </c>
      <c r="K42" s="42">
        <v>34610.00000000008</v>
      </c>
      <c r="L42" s="44">
        <v>30759.000000000484</v>
      </c>
    </row>
    <row r="44" spans="1:13">
      <c r="M44" s="47"/>
    </row>
    <row r="45" spans="1:13">
      <c r="M45" s="48"/>
    </row>
  </sheetData>
  <mergeCells count="2">
    <mergeCell ref="A1:A2"/>
    <mergeCell ref="B1:J1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3.2.5_A</vt:lpstr>
      <vt:lpstr>Gráf-03.2.5_A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2019-08-16T18:47:44Z</dcterms:created>
  <dcterms:modified xsi:type="dcterms:W3CDTF">2019-09-18T16:17:37Z</dcterms:modified>
</cp:coreProperties>
</file>