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5_A" sheetId="1" r:id="rId1"/>
    <sheet name="Gráf-03.2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B4" i="2"/>
  <c r="C4" i="2"/>
  <c r="D4" i="2"/>
  <c r="E4" i="2"/>
  <c r="F4" i="2"/>
  <c r="G4" i="2"/>
  <c r="H4" i="2"/>
  <c r="I4" i="2"/>
  <c r="J4" i="2"/>
  <c r="A6" i="2"/>
  <c r="A7" i="2"/>
  <c r="A8" i="2"/>
  <c r="C40" i="2"/>
  <c r="C41" i="2"/>
  <c r="C42" i="2"/>
</calcChain>
</file>

<file path=xl/sharedStrings.xml><?xml version="1.0" encoding="utf-8"?>
<sst xmlns="http://schemas.openxmlformats.org/spreadsheetml/2006/main" count="88" uniqueCount="38">
  <si>
    <t>FUENTE: Anuario 2016. Ministerio de Educación y Ciencias.</t>
  </si>
  <si>
    <t>Nota: Incluye Educación Indígena.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</si>
  <si>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</si>
  <si>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</si>
  <si>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</si>
  <si>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</si>
  <si>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</si>
  <si>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</si>
  <si>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</si>
  <si>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</si>
  <si>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</si>
  <si>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</si>
  <si>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</si>
  <si>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</si>
  <si>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</si>
  <si>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</si>
  <si>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</si>
  <si>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</si>
  <si>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</si>
  <si>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</si>
  <si>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</si>
  <si>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</si>
  <si>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</si>
  <si>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</si>
  <si>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</si>
  <si>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</si>
  <si>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</si>
  <si>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</si>
  <si>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</si>
  <si>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</si>
  <si>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</si>
  <si>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</si>
  <si>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GRADO</t>
  </si>
  <si>
    <t>DEPARTAMENTO Y ZONA</t>
  </si>
  <si>
    <t>CUADRO 3.2.5. EDUCACIÓN ESCOLAR BÁSICA: ALUMNOS MATRICULADOS POR GRADO, SEGÚN DEPARTAMENTO Y ZONA. AÑO 2016</t>
  </si>
  <si>
    <t>Total</t>
  </si>
  <si>
    <t>Total País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</si>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</sst>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 * #,##0_ ;_ * \-#,##0_ ;_ * &quot;-&quot;_ ;_ @_ "/>
    <numFmt numFmtId="166" formatCode="_-* #,##0\ _€_-;\-* #,##0\ _€_-;_-* &quot;-&quot;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#,##0\ ;&quot; (&quot;#,##0\);&quot; - &quot;;@\ "/>
    <numFmt numFmtId="177" formatCode="_(* #,##0_);_(* \(#,##0\);_(* \-_);_(@_)"/>
    <numFmt numFmtId="178" formatCode="_-* #,##0_-;\-* #,##0_-;_-* &quot;-&quot;_-;_-@_-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sz val="10"/>
      <color theme="4" tint="0.39997558519241921"/>
      <name val="Times New Roman"/>
      <family val="1"/>
    </font>
    <font>
      <b/>
      <sz val="10"/>
      <name val="Times New Roman"/>
      <family val="1"/>
    </font>
    <font>
      <b/>
      <sz val="10"/>
      <color theme="4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877128"/>
      <name val="Times New Roman"/>
      <family val="1"/>
    </font>
    <font>
      <sz val="9"/>
      <color theme="3" tint="0.39997558519241921"/>
      <name val="Calibri"/>
      <family val="2"/>
      <scheme val="minor"/>
    </font>
    <font>
      <sz val="9"/>
      <color rgb="FF877128"/>
      <name val="Calibri"/>
      <family val="2"/>
      <scheme val="minor"/>
    </font>
    <font>
      <b/>
      <sz val="11"/>
      <color rgb="FF877128"/>
      <name val="Times New Roman"/>
      <family val="1"/>
    </font>
    <font>
      <sz val="12"/>
      <color rgb="FF877128"/>
      <name val="Times New Roman"/>
      <family val="1"/>
    </font>
    <font>
      <b/>
      <sz val="12"/>
      <color rgb="FF877128"/>
      <name val="Times New Roman"/>
      <family val="1"/>
    </font>
    <font>
      <b/>
      <sz val="10"/>
      <color rgb="FF877128"/>
      <name val="Times New Roman"/>
      <family val="1"/>
    </font>
    <font>
      <b/>
      <sz val="11"/>
      <color rgb="FF877128"/>
      <name val="Cambria"/>
      <family val="1"/>
      <scheme val="major"/>
    </font>
    <font>
      <b/>
      <sz val="1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167" fontId="11" fillId="6" borderId="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1" fillId="48" borderId="14" applyNumberFormat="0" applyAlignment="0" applyProtection="0"/>
    <xf numFmtId="167" fontId="31" fillId="48" borderId="14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167" fontId="13" fillId="7" borderId="7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2" fillId="49" borderId="15" applyNumberFormat="0" applyAlignment="0" applyProtection="0"/>
    <xf numFmtId="167" fontId="32" fillId="49" borderId="15" applyNumberFormat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167" fontId="12" fillId="0" borderId="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168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167" fontId="9" fillId="5" borderId="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29" fillId="39" borderId="14" applyNumberFormat="0" applyAlignment="0" applyProtection="0"/>
    <xf numFmtId="167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66" fontId="21" fillId="0" borderId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5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8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1" fillId="56" borderId="17" applyNumberFormat="0" applyFont="0" applyAlignment="0" applyProtection="0"/>
    <xf numFmtId="167" fontId="21" fillId="56" borderId="17" applyNumberFormat="0" applyFont="0" applyAlignment="0" applyProtection="0"/>
    <xf numFmtId="167" fontId="21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0" fontId="27" fillId="56" borderId="17" applyNumberFormat="0" applyFont="0" applyAlignment="0" applyProtection="0"/>
    <xf numFmtId="167" fontId="27" fillId="56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167" fontId="10" fillId="6" borderId="5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53" fillId="48" borderId="18" applyNumberFormat="0" applyAlignment="0" applyProtection="0"/>
    <xf numFmtId="167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167" fontId="3" fillId="0" borderId="1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167" fontId="4" fillId="0" borderId="2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167" fontId="5" fillId="0" borderId="3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167" fontId="16" fillId="0" borderId="9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</cellStyleXfs>
  <cellXfs count="77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3" fontId="18" fillId="0" borderId="0" xfId="0" applyNumberFormat="1" applyFont="1" applyFill="1" applyAlignment="1" applyProtection="1">
      <alignment horizontal="right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20" fillId="0" borderId="0" xfId="1" applyFont="1" applyFill="1"/>
    <xf numFmtId="14" fontId="19" fillId="0" borderId="0" xfId="2" applyNumberFormat="1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left"/>
    </xf>
    <xf numFmtId="0" fontId="22" fillId="0" borderId="0" xfId="0" applyFont="1" applyFill="1"/>
    <xf numFmtId="0" fontId="23" fillId="0" borderId="0" xfId="2" applyFont="1" applyFill="1" applyAlignment="1" applyProtection="1">
      <alignment horizontal="left"/>
    </xf>
    <xf numFmtId="0" fontId="23" fillId="0" borderId="0" xfId="0" applyFont="1" applyFill="1"/>
    <xf numFmtId="164" fontId="18" fillId="0" borderId="10" xfId="0" applyNumberFormat="1" applyFont="1" applyFill="1" applyBorder="1"/>
    <xf numFmtId="165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0" fontId="24" fillId="0" borderId="0" xfId="0" applyFont="1" applyFill="1"/>
    <xf numFmtId="166" fontId="18" fillId="0" borderId="0" xfId="0" applyNumberFormat="1" applyFont="1" applyFill="1" applyAlignment="1">
      <alignment horizontal="right" wrapText="1" indent="1"/>
    </xf>
    <xf numFmtId="164" fontId="18" fillId="0" borderId="0" xfId="0" applyNumberFormat="1" applyFont="1" applyFill="1" applyAlignment="1">
      <alignment horizontal="right" wrapText="1" indent="1"/>
    </xf>
    <xf numFmtId="0" fontId="18" fillId="0" borderId="0" xfId="0" applyFont="1" applyFill="1" applyAlignment="1" applyProtection="1">
      <alignment horizontal="left" indent="2"/>
    </xf>
    <xf numFmtId="166" fontId="25" fillId="0" borderId="0" xfId="0" applyNumberFormat="1" applyFont="1" applyFill="1" applyAlignment="1">
      <alignment horizontal="right" wrapText="1" indent="1"/>
    </xf>
    <xf numFmtId="164" fontId="25" fillId="0" borderId="0" xfId="0" applyNumberFormat="1" applyFont="1" applyFill="1" applyAlignment="1">
      <alignment horizontal="right" wrapText="1" indent="1"/>
    </xf>
    <xf numFmtId="0" fontId="25" fillId="0" borderId="0" xfId="0" applyFont="1" applyFill="1" applyAlignment="1" applyProtection="1">
      <alignment horizontal="left" indent="1"/>
    </xf>
    <xf numFmtId="166" fontId="24" fillId="0" borderId="0" xfId="0" applyNumberFormat="1" applyFont="1" applyFill="1" applyAlignment="1">
      <alignment horizontal="right" wrapText="1" indent="1"/>
    </xf>
    <xf numFmtId="164" fontId="24" fillId="0" borderId="0" xfId="0" applyNumberFormat="1" applyFont="1" applyFill="1" applyAlignment="1">
      <alignment horizontal="right" wrapText="1" indent="1"/>
    </xf>
    <xf numFmtId="0" fontId="18" fillId="0" borderId="0" xfId="0" applyFont="1" applyFill="1" applyAlignment="1">
      <alignment horizontal="left" indent="3"/>
    </xf>
    <xf numFmtId="0" fontId="25" fillId="0" borderId="0" xfId="0" quotePrefix="1" applyFont="1" applyFill="1" applyAlignment="1" applyProtection="1">
      <alignment horizontal="left" indent="1"/>
    </xf>
    <xf numFmtId="166" fontId="26" fillId="0" borderId="0" xfId="0" applyNumberFormat="1" applyFont="1" applyFill="1" applyAlignment="1">
      <alignment horizontal="right" wrapText="1" indent="1"/>
    </xf>
    <xf numFmtId="164" fontId="26" fillId="0" borderId="0" xfId="0" applyNumberFormat="1" applyFont="1" applyFill="1" applyAlignment="1">
      <alignment horizontal="right" wrapText="1" indent="1"/>
    </xf>
    <xf numFmtId="0" fontId="25" fillId="0" borderId="0" xfId="0" applyFont="1" applyFill="1" applyAlignment="1">
      <alignment horizontal="left" indent="3"/>
    </xf>
    <xf numFmtId="0" fontId="18" fillId="0" borderId="0" xfId="2" applyFont="1" applyFill="1"/>
    <xf numFmtId="164" fontId="25" fillId="33" borderId="0" xfId="0" applyNumberFormat="1" applyFont="1" applyFill="1" applyAlignment="1">
      <alignment horizontal="right" indent="1"/>
    </xf>
    <xf numFmtId="164" fontId="25" fillId="33" borderId="0" xfId="0" applyNumberFormat="1" applyFont="1" applyFill="1" applyAlignment="1">
      <alignment horizontal="right" wrapText="1" indent="1"/>
    </xf>
    <xf numFmtId="0" fontId="25" fillId="33" borderId="0" xfId="0" applyFont="1" applyFill="1" applyAlignment="1" applyProtection="1">
      <alignment horizontal="left"/>
    </xf>
    <xf numFmtId="164" fontId="25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2" applyFont="1" applyFill="1" applyAlignment="1" applyProtection="1">
      <alignment horizontal="left"/>
    </xf>
    <xf numFmtId="0" fontId="18" fillId="0" borderId="0" xfId="1" applyFont="1" applyFill="1"/>
    <xf numFmtId="0" fontId="19" fillId="0" borderId="0" xfId="1" applyFont="1" applyFill="1"/>
    <xf numFmtId="0" fontId="61" fillId="0" borderId="0" xfId="1" applyFont="1" applyFill="1"/>
    <xf numFmtId="178" fontId="62" fillId="0" borderId="23" xfId="0" applyNumberFormat="1" applyFont="1" applyFill="1" applyBorder="1"/>
    <xf numFmtId="178" fontId="63" fillId="0" borderId="24" xfId="0" applyNumberFormat="1" applyFont="1" applyFill="1" applyBorder="1"/>
    <xf numFmtId="178" fontId="63" fillId="0" borderId="23" xfId="0" applyNumberFormat="1" applyFont="1" applyFill="1" applyBorder="1"/>
    <xf numFmtId="178" fontId="63" fillId="0" borderId="0" xfId="0" applyNumberFormat="1" applyFont="1" applyFill="1" applyBorder="1"/>
    <xf numFmtId="0" fontId="63" fillId="0" borderId="25" xfId="0" applyFont="1" applyFill="1" applyBorder="1"/>
    <xf numFmtId="0" fontId="63" fillId="0" borderId="26" xfId="0" applyFont="1" applyFill="1" applyBorder="1"/>
    <xf numFmtId="0" fontId="63" fillId="0" borderId="0" xfId="0" applyFont="1" applyFill="1" applyBorder="1"/>
    <xf numFmtId="0" fontId="63" fillId="0" borderId="27" xfId="0" applyFont="1" applyFill="1" applyBorder="1"/>
    <xf numFmtId="178" fontId="62" fillId="0" borderId="28" xfId="0" applyNumberFormat="1" applyFont="1" applyFill="1" applyBorder="1"/>
    <xf numFmtId="178" fontId="63" fillId="0" borderId="29" xfId="0" applyNumberFormat="1" applyFont="1" applyFill="1" applyBorder="1"/>
    <xf numFmtId="178" fontId="63" fillId="0" borderId="28" xfId="0" applyNumberFormat="1" applyFont="1" applyFill="1" applyBorder="1"/>
    <xf numFmtId="178" fontId="63" fillId="0" borderId="30" xfId="0" applyNumberFormat="1" applyFont="1" applyFill="1" applyBorder="1"/>
    <xf numFmtId="0" fontId="63" fillId="0" borderId="30" xfId="0" applyFont="1" applyFill="1" applyBorder="1"/>
    <xf numFmtId="0" fontId="63" fillId="0" borderId="31" xfId="0" applyFont="1" applyFill="1" applyBorder="1"/>
    <xf numFmtId="3" fontId="61" fillId="0" borderId="0" xfId="1" applyNumberFormat="1" applyFont="1" applyFill="1" applyAlignment="1">
      <alignment horizontal="right"/>
    </xf>
    <xf numFmtId="3" fontId="61" fillId="0" borderId="0" xfId="1" applyNumberFormat="1" applyFont="1" applyFill="1"/>
    <xf numFmtId="0" fontId="64" fillId="0" borderId="0" xfId="1" applyFont="1" applyFill="1"/>
    <xf numFmtId="3" fontId="65" fillId="0" borderId="0" xfId="1" applyNumberFormat="1" applyFont="1" applyFill="1" applyAlignment="1">
      <alignment horizontal="right"/>
    </xf>
    <xf numFmtId="0" fontId="66" fillId="0" borderId="0" xfId="1" applyFont="1" applyFill="1"/>
    <xf numFmtId="0" fontId="66" fillId="0" borderId="0" xfId="1" applyFont="1" applyFill="1" applyAlignment="1">
      <alignment horizontal="left"/>
    </xf>
    <xf numFmtId="0" fontId="61" fillId="0" borderId="0" xfId="1" quotePrefix="1" applyFont="1" applyFill="1" applyBorder="1" applyAlignment="1" applyProtection="1">
      <alignment horizontal="right"/>
    </xf>
    <xf numFmtId="0" fontId="61" fillId="0" borderId="0" xfId="1" applyFont="1" applyFill="1" applyBorder="1" applyAlignment="1" applyProtection="1">
      <alignment horizontal="right"/>
    </xf>
    <xf numFmtId="0" fontId="67" fillId="0" borderId="0" xfId="1" applyFont="1" applyFill="1" applyBorder="1" applyAlignment="1" applyProtection="1">
      <alignment horizontal="right"/>
    </xf>
    <xf numFmtId="0" fontId="67" fillId="0" borderId="0" xfId="1" applyFont="1" applyFill="1"/>
    <xf numFmtId="0" fontId="68" fillId="0" borderId="0" xfId="1" applyFont="1" applyFill="1"/>
    <xf numFmtId="0" fontId="61" fillId="0" borderId="0" xfId="1" applyFont="1" applyFill="1" applyAlignment="1" applyProtection="1">
      <alignment horizontal="left"/>
    </xf>
    <xf numFmtId="3" fontId="67" fillId="0" borderId="0" xfId="1" applyNumberFormat="1" applyFont="1" applyFill="1"/>
    <xf numFmtId="0" fontId="69" fillId="0" borderId="0" xfId="1" applyFont="1" applyFill="1"/>
    <xf numFmtId="0" fontId="22" fillId="0" borderId="0" xfId="1" applyFont="1" applyFill="1"/>
    <xf numFmtId="0" fontId="67" fillId="0" borderId="0" xfId="1" quotePrefix="1" applyFont="1" applyFill="1" applyBorder="1" applyAlignment="1" applyProtection="1">
      <alignment horizontal="right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61" fillId="0" borderId="0" xfId="1" applyFont="1" applyFill="1" applyAlignment="1">
      <alignment horizontal="center" vertical="center" wrapText="1"/>
    </xf>
    <xf numFmtId="0" fontId="61" fillId="0" borderId="0" xfId="1" applyFont="1" applyFill="1" applyAlignment="1">
      <alignment horizont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lang="es-PY"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GRADO, SEGÚN ZONA. AÑO 2016</a:t>
            </a:r>
          </a:p>
        </c:rich>
      </c:tx>
      <c:layout>
        <c:manualLayout>
          <c:xMode val="edge"/>
          <c:yMode val="edge"/>
          <c:x val="0.17062157483488133"/>
          <c:y val="9.8454178931993999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16"/>
          <c:y val="0.22445938711192054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'Gráf-03.2.5_A'!$A$3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'Gráf-03.2.5_A'!$B$2:$J$2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'Gráf-03.2.5_A'!$B$3:$J$3</c:f>
              <c:numCache>
                <c:formatCode>#,##0</c:formatCode>
                <c:ptCount val="9"/>
                <c:pt idx="0">
                  <c:v>72.352000000000004</c:v>
                </c:pt>
                <c:pt idx="1">
                  <c:v>68.921999999999997</c:v>
                </c:pt>
                <c:pt idx="2">
                  <c:v>72.441999999999993</c:v>
                </c:pt>
                <c:pt idx="3">
                  <c:v>70.545000000000002</c:v>
                </c:pt>
                <c:pt idx="4">
                  <c:v>69.326999999999998</c:v>
                </c:pt>
                <c:pt idx="5">
                  <c:v>70.513999999999996</c:v>
                </c:pt>
                <c:pt idx="6">
                  <c:v>74.016000000000005</c:v>
                </c:pt>
                <c:pt idx="7">
                  <c:v>69.881</c:v>
                </c:pt>
                <c:pt idx="8">
                  <c:v>64.209000000000003</c:v>
                </c:pt>
              </c:numCache>
            </c:numRef>
          </c:val>
        </c:ser>
        <c:ser>
          <c:idx val="1"/>
          <c:order val="1"/>
          <c:tx>
            <c:strRef>
              <c:f>'Gráf-03.2.5_A'!$A$4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'Gráf-03.2.5_A'!$B$2:$J$2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'Gráf-03.2.5_A'!$B$4:$J$4</c:f>
              <c:numCache>
                <c:formatCode>#,##0</c:formatCode>
                <c:ptCount val="9"/>
                <c:pt idx="0">
                  <c:v>47.040999999999997</c:v>
                </c:pt>
                <c:pt idx="1">
                  <c:v>43.811</c:v>
                </c:pt>
                <c:pt idx="2">
                  <c:v>48.311999999999998</c:v>
                </c:pt>
                <c:pt idx="3">
                  <c:v>48.960999999999999</c:v>
                </c:pt>
                <c:pt idx="4">
                  <c:v>48.255000000000003</c:v>
                </c:pt>
                <c:pt idx="5">
                  <c:v>47.061</c:v>
                </c:pt>
                <c:pt idx="6">
                  <c:v>40.043999999999997</c:v>
                </c:pt>
                <c:pt idx="7">
                  <c:v>34.886000000000003</c:v>
                </c:pt>
                <c:pt idx="8">
                  <c:v>30.251999999999999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122496"/>
        <c:axId val="26124672"/>
        <c:axId val="0"/>
      </c:bar3DChart>
      <c:catAx>
        <c:axId val="261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473"/>
              <c:y val="0.85737539611448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1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2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4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122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0939"/>
          <c:y val="0.90893256567833658"/>
          <c:w val="0.22035055667060069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299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105833</xdr:colOff>
      <xdr:row>36</xdr:row>
      <xdr:rowOff>158749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38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27.28515625" style="1" customWidth="1"/>
    <col min="3" max="3" width="12.7109375" style="1" customWidth="1"/>
    <col min="4" max="4" width="11.28515625" style="1" customWidth="1"/>
    <col min="5" max="5" width="11.7109375" style="1" customWidth="1"/>
    <col min="6" max="12" width="11.85546875" style="1" customWidth="1"/>
    <col min="13" max="16384" width="11" style="1"/>
  </cols>
  <sheetData>
    <row r="1" spans="1:14" s="29" customFormat="1" ht="15" customHeight="1">
      <c r="A1" s="1"/>
      <c r="B1" s="36" t="s">
        <v>34</v>
      </c>
    </row>
    <row r="2" spans="1:14" ht="5.0999999999999996" customHeight="1">
      <c r="N2" s="29"/>
    </row>
    <row r="3" spans="1:14">
      <c r="B3" s="70" t="s">
        <v>33</v>
      </c>
      <c r="C3" s="72" t="s">
        <v>22</v>
      </c>
      <c r="D3" s="73" t="s">
        <v>32</v>
      </c>
      <c r="E3" s="73"/>
      <c r="F3" s="73"/>
      <c r="G3" s="73"/>
      <c r="H3" s="73"/>
      <c r="I3" s="73"/>
      <c r="J3" s="73"/>
      <c r="K3" s="73"/>
      <c r="L3" s="73"/>
      <c r="N3" s="29"/>
    </row>
    <row r="4" spans="1:14" ht="12.75" customHeight="1">
      <c r="B4" s="71"/>
      <c r="C4" s="72"/>
      <c r="D4" s="35" t="s">
        <v>31</v>
      </c>
      <c r="E4" s="35" t="s">
        <v>30</v>
      </c>
      <c r="F4" s="35" t="s">
        <v>29</v>
      </c>
      <c r="G4" s="35" t="s">
        <v>28</v>
      </c>
      <c r="H4" s="35" t="s">
        <v>27</v>
      </c>
      <c r="I4" s="35" t="s">
        <v>26</v>
      </c>
      <c r="J4" s="35" t="s">
        <v>25</v>
      </c>
      <c r="K4" s="35" t="s">
        <v>24</v>
      </c>
      <c r="L4" s="35" t="s">
        <v>23</v>
      </c>
      <c r="N4" s="29"/>
    </row>
    <row r="5" spans="1:14" ht="5.0999999999999996" customHeight="1">
      <c r="B5" s="34"/>
      <c r="C5" s="3"/>
      <c r="D5" s="3"/>
      <c r="E5" s="33"/>
      <c r="F5" s="33"/>
      <c r="G5" s="33"/>
      <c r="H5" s="33"/>
      <c r="I5" s="33"/>
      <c r="J5" s="33"/>
      <c r="K5" s="33"/>
      <c r="L5" s="33"/>
      <c r="N5" s="29"/>
    </row>
    <row r="6" spans="1:14" ht="15" customHeight="1">
      <c r="B6" s="32" t="s">
        <v>22</v>
      </c>
      <c r="C6" s="31">
        <v>1020831</v>
      </c>
      <c r="D6" s="30">
        <v>119393</v>
      </c>
      <c r="E6" s="30">
        <v>112733</v>
      </c>
      <c r="F6" s="30">
        <v>120754</v>
      </c>
      <c r="G6" s="30">
        <v>119506</v>
      </c>
      <c r="H6" s="30">
        <v>117582</v>
      </c>
      <c r="I6" s="30">
        <v>117575</v>
      </c>
      <c r="J6" s="30">
        <v>114060</v>
      </c>
      <c r="K6" s="30">
        <v>104767</v>
      </c>
      <c r="L6" s="30">
        <v>94461</v>
      </c>
      <c r="M6" s="15"/>
      <c r="N6" s="29"/>
    </row>
    <row r="7" spans="1:14">
      <c r="B7" s="18" t="s">
        <v>3</v>
      </c>
      <c r="C7" s="17">
        <v>632208</v>
      </c>
      <c r="D7" s="16">
        <v>72352</v>
      </c>
      <c r="E7" s="16">
        <v>68922</v>
      </c>
      <c r="F7" s="16">
        <v>72442</v>
      </c>
      <c r="G7" s="16">
        <v>70545</v>
      </c>
      <c r="H7" s="16">
        <v>69327</v>
      </c>
      <c r="I7" s="16">
        <v>70514</v>
      </c>
      <c r="J7" s="16">
        <v>74016</v>
      </c>
      <c r="K7" s="16">
        <v>69881</v>
      </c>
      <c r="L7" s="16">
        <v>64209</v>
      </c>
      <c r="M7" s="15"/>
    </row>
    <row r="8" spans="1:14">
      <c r="B8" s="18" t="s">
        <v>2</v>
      </c>
      <c r="C8" s="17">
        <v>388623</v>
      </c>
      <c r="D8" s="16">
        <v>47041</v>
      </c>
      <c r="E8" s="16">
        <v>43811</v>
      </c>
      <c r="F8" s="16">
        <v>48312</v>
      </c>
      <c r="G8" s="16">
        <v>48961</v>
      </c>
      <c r="H8" s="16">
        <v>48255</v>
      </c>
      <c r="I8" s="16">
        <v>47061</v>
      </c>
      <c r="J8" s="16">
        <v>40044</v>
      </c>
      <c r="K8" s="16">
        <v>34886</v>
      </c>
      <c r="L8" s="16">
        <v>30252</v>
      </c>
      <c r="M8" s="15"/>
    </row>
    <row r="9" spans="1:14" ht="8.1" customHeight="1">
      <c r="B9" s="24"/>
      <c r="C9" s="23"/>
      <c r="D9" s="23"/>
      <c r="E9" s="23"/>
      <c r="F9" s="23"/>
      <c r="G9" s="23"/>
      <c r="H9" s="23"/>
      <c r="I9" s="23"/>
      <c r="J9" s="22"/>
      <c r="K9" s="22"/>
      <c r="L9" s="22"/>
      <c r="M9" s="15"/>
    </row>
    <row r="10" spans="1:14" ht="14.1" customHeight="1">
      <c r="B10" s="21" t="s">
        <v>21</v>
      </c>
      <c r="C10" s="20">
        <v>79870</v>
      </c>
      <c r="D10" s="19">
        <v>9026</v>
      </c>
      <c r="E10" s="19">
        <v>8736</v>
      </c>
      <c r="F10" s="19">
        <v>8941</v>
      </c>
      <c r="G10" s="19">
        <v>8494</v>
      </c>
      <c r="H10" s="19">
        <v>8498</v>
      </c>
      <c r="I10" s="19">
        <v>8690</v>
      </c>
      <c r="J10" s="19">
        <v>9284</v>
      </c>
      <c r="K10" s="19">
        <v>9303</v>
      </c>
      <c r="L10" s="19">
        <v>8898</v>
      </c>
      <c r="M10" s="15"/>
    </row>
    <row r="11" spans="1:14" ht="14.1" customHeight="1">
      <c r="B11" s="18" t="s">
        <v>3</v>
      </c>
      <c r="C11" s="17">
        <v>79870</v>
      </c>
      <c r="D11" s="16">
        <v>9026</v>
      </c>
      <c r="E11" s="16">
        <v>8736</v>
      </c>
      <c r="F11" s="16">
        <v>8941</v>
      </c>
      <c r="G11" s="16">
        <v>8494</v>
      </c>
      <c r="H11" s="16">
        <v>8498</v>
      </c>
      <c r="I11" s="16">
        <v>8690</v>
      </c>
      <c r="J11" s="16">
        <v>9284</v>
      </c>
      <c r="K11" s="16">
        <v>9303</v>
      </c>
      <c r="L11" s="16">
        <v>8898</v>
      </c>
      <c r="M11" s="15"/>
    </row>
    <row r="12" spans="1:14" ht="14.1" customHeight="1">
      <c r="B12" s="18" t="s">
        <v>2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5"/>
    </row>
    <row r="13" spans="1:14" ht="5.0999999999999996" customHeight="1">
      <c r="B13" s="24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15"/>
    </row>
    <row r="14" spans="1:14" ht="14.1" customHeight="1">
      <c r="B14" s="21" t="s">
        <v>20</v>
      </c>
      <c r="C14" s="20">
        <v>40460</v>
      </c>
      <c r="D14" s="19">
        <v>4841</v>
      </c>
      <c r="E14" s="19">
        <v>4422</v>
      </c>
      <c r="F14" s="19">
        <v>4918</v>
      </c>
      <c r="G14" s="19">
        <v>4785</v>
      </c>
      <c r="H14" s="19">
        <v>4607</v>
      </c>
      <c r="I14" s="19">
        <v>4593</v>
      </c>
      <c r="J14" s="19">
        <v>4547</v>
      </c>
      <c r="K14" s="19">
        <v>4040</v>
      </c>
      <c r="L14" s="19">
        <v>3707</v>
      </c>
      <c r="M14" s="15"/>
    </row>
    <row r="15" spans="1:14" ht="14.1" customHeight="1">
      <c r="B15" s="18" t="s">
        <v>3</v>
      </c>
      <c r="C15" s="17">
        <v>17994</v>
      </c>
      <c r="D15" s="16">
        <v>2080</v>
      </c>
      <c r="E15" s="16">
        <v>2015</v>
      </c>
      <c r="F15" s="16">
        <v>2145</v>
      </c>
      <c r="G15" s="16">
        <v>1961</v>
      </c>
      <c r="H15" s="16">
        <v>1885</v>
      </c>
      <c r="I15" s="16">
        <v>1910</v>
      </c>
      <c r="J15" s="16">
        <v>2201</v>
      </c>
      <c r="K15" s="16">
        <v>2010</v>
      </c>
      <c r="L15" s="16">
        <v>1787</v>
      </c>
      <c r="M15" s="15"/>
    </row>
    <row r="16" spans="1:14" ht="14.1" customHeight="1">
      <c r="B16" s="18" t="s">
        <v>2</v>
      </c>
      <c r="C16" s="17">
        <v>22466</v>
      </c>
      <c r="D16" s="16">
        <v>2761</v>
      </c>
      <c r="E16" s="16">
        <v>2407</v>
      </c>
      <c r="F16" s="16">
        <v>2773</v>
      </c>
      <c r="G16" s="16">
        <v>2824</v>
      </c>
      <c r="H16" s="16">
        <v>2722</v>
      </c>
      <c r="I16" s="16">
        <v>2683</v>
      </c>
      <c r="J16" s="16">
        <v>2346</v>
      </c>
      <c r="K16" s="16">
        <v>2030</v>
      </c>
      <c r="L16" s="16">
        <v>1920</v>
      </c>
      <c r="M16" s="15"/>
    </row>
    <row r="17" spans="2:13" ht="5.0999999999999996" customHeight="1">
      <c r="B17" s="24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15"/>
    </row>
    <row r="18" spans="2:13" ht="14.1" customHeight="1">
      <c r="B18" s="21" t="s">
        <v>19</v>
      </c>
      <c r="C18" s="20">
        <v>76118</v>
      </c>
      <c r="D18" s="19">
        <v>8388</v>
      </c>
      <c r="E18" s="19">
        <v>8119</v>
      </c>
      <c r="F18" s="19">
        <v>9183</v>
      </c>
      <c r="G18" s="19">
        <v>9487</v>
      </c>
      <c r="H18" s="19">
        <v>9313</v>
      </c>
      <c r="I18" s="19">
        <v>9177</v>
      </c>
      <c r="J18" s="19">
        <v>8453</v>
      </c>
      <c r="K18" s="19">
        <v>7505</v>
      </c>
      <c r="L18" s="19">
        <v>6493</v>
      </c>
      <c r="M18" s="15"/>
    </row>
    <row r="19" spans="2:13" ht="14.1" customHeight="1">
      <c r="B19" s="18" t="s">
        <v>3</v>
      </c>
      <c r="C19" s="17">
        <v>18343</v>
      </c>
      <c r="D19" s="16">
        <v>2033</v>
      </c>
      <c r="E19" s="16">
        <v>2022</v>
      </c>
      <c r="F19" s="16">
        <v>2164</v>
      </c>
      <c r="G19" s="16">
        <v>2042</v>
      </c>
      <c r="H19" s="16">
        <v>2046</v>
      </c>
      <c r="I19" s="16">
        <v>2100</v>
      </c>
      <c r="J19" s="16">
        <v>2181</v>
      </c>
      <c r="K19" s="16">
        <v>1981</v>
      </c>
      <c r="L19" s="16">
        <v>1774</v>
      </c>
      <c r="M19" s="15"/>
    </row>
    <row r="20" spans="2:13" ht="14.1" customHeight="1">
      <c r="B20" s="18" t="s">
        <v>2</v>
      </c>
      <c r="C20" s="17">
        <v>57775</v>
      </c>
      <c r="D20" s="16">
        <v>6355</v>
      </c>
      <c r="E20" s="16">
        <v>6097</v>
      </c>
      <c r="F20" s="16">
        <v>7019</v>
      </c>
      <c r="G20" s="16">
        <v>7445</v>
      </c>
      <c r="H20" s="16">
        <v>7267</v>
      </c>
      <c r="I20" s="16">
        <v>7077</v>
      </c>
      <c r="J20" s="16">
        <v>6272</v>
      </c>
      <c r="K20" s="16">
        <v>5524</v>
      </c>
      <c r="L20" s="16">
        <v>4719</v>
      </c>
      <c r="M20" s="15"/>
    </row>
    <row r="21" spans="2:13" ht="5.0999999999999996" customHeight="1">
      <c r="B21" s="24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5"/>
    </row>
    <row r="22" spans="2:13" ht="14.1" customHeight="1">
      <c r="B22" s="21" t="s">
        <v>18</v>
      </c>
      <c r="C22" s="20">
        <v>43646</v>
      </c>
      <c r="D22" s="19">
        <v>4759</v>
      </c>
      <c r="E22" s="19">
        <v>4332</v>
      </c>
      <c r="F22" s="19">
        <v>4934</v>
      </c>
      <c r="G22" s="19">
        <v>4972</v>
      </c>
      <c r="H22" s="19">
        <v>5008</v>
      </c>
      <c r="I22" s="19">
        <v>5164</v>
      </c>
      <c r="J22" s="19">
        <v>5225</v>
      </c>
      <c r="K22" s="19">
        <v>4846</v>
      </c>
      <c r="L22" s="19">
        <v>4406</v>
      </c>
      <c r="M22" s="15"/>
    </row>
    <row r="23" spans="2:13" ht="14.1" customHeight="1">
      <c r="B23" s="18" t="s">
        <v>3</v>
      </c>
      <c r="C23" s="17">
        <v>20605</v>
      </c>
      <c r="D23" s="16">
        <v>2103</v>
      </c>
      <c r="E23" s="16">
        <v>2001</v>
      </c>
      <c r="F23" s="16">
        <v>2170</v>
      </c>
      <c r="G23" s="16">
        <v>2166</v>
      </c>
      <c r="H23" s="16">
        <v>2207</v>
      </c>
      <c r="I23" s="16">
        <v>2246</v>
      </c>
      <c r="J23" s="16">
        <v>2737</v>
      </c>
      <c r="K23" s="16">
        <v>2597</v>
      </c>
      <c r="L23" s="16">
        <v>2378</v>
      </c>
      <c r="M23" s="15"/>
    </row>
    <row r="24" spans="2:13" ht="14.1" customHeight="1">
      <c r="B24" s="18" t="s">
        <v>2</v>
      </c>
      <c r="C24" s="17">
        <v>23041</v>
      </c>
      <c r="D24" s="16">
        <v>2656</v>
      </c>
      <c r="E24" s="16">
        <v>2331</v>
      </c>
      <c r="F24" s="16">
        <v>2764</v>
      </c>
      <c r="G24" s="16">
        <v>2806</v>
      </c>
      <c r="H24" s="16">
        <v>2801</v>
      </c>
      <c r="I24" s="16">
        <v>2918</v>
      </c>
      <c r="J24" s="16">
        <v>2488</v>
      </c>
      <c r="K24" s="16">
        <v>2249</v>
      </c>
      <c r="L24" s="16">
        <v>2028</v>
      </c>
      <c r="M24" s="15"/>
    </row>
    <row r="25" spans="2:13" ht="5.0999999999999996" customHeight="1">
      <c r="B25" s="24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15"/>
    </row>
    <row r="26" spans="2:13" ht="14.1" customHeight="1">
      <c r="B26" s="21" t="s">
        <v>17</v>
      </c>
      <c r="C26" s="20">
        <v>29127</v>
      </c>
      <c r="D26" s="19">
        <v>3396</v>
      </c>
      <c r="E26" s="19">
        <v>3085</v>
      </c>
      <c r="F26" s="19">
        <v>3334</v>
      </c>
      <c r="G26" s="19">
        <v>3406</v>
      </c>
      <c r="H26" s="19">
        <v>3467</v>
      </c>
      <c r="I26" s="19">
        <v>3612</v>
      </c>
      <c r="J26" s="19">
        <v>3230</v>
      </c>
      <c r="K26" s="19">
        <v>2975</v>
      </c>
      <c r="L26" s="19">
        <v>2622</v>
      </c>
      <c r="M26" s="15"/>
    </row>
    <row r="27" spans="2:13" ht="14.1" customHeight="1">
      <c r="B27" s="18" t="s">
        <v>3</v>
      </c>
      <c r="C27" s="17">
        <v>13517</v>
      </c>
      <c r="D27" s="16">
        <v>1403</v>
      </c>
      <c r="E27" s="16">
        <v>1345</v>
      </c>
      <c r="F27" s="16">
        <v>1423</v>
      </c>
      <c r="G27" s="16">
        <v>1430</v>
      </c>
      <c r="H27" s="16">
        <v>1506</v>
      </c>
      <c r="I27" s="16">
        <v>1525</v>
      </c>
      <c r="J27" s="16">
        <v>1739</v>
      </c>
      <c r="K27" s="16">
        <v>1654</v>
      </c>
      <c r="L27" s="16">
        <v>1492</v>
      </c>
      <c r="M27" s="15"/>
    </row>
    <row r="28" spans="2:13" ht="14.1" customHeight="1">
      <c r="B28" s="18" t="s">
        <v>2</v>
      </c>
      <c r="C28" s="17">
        <v>15610</v>
      </c>
      <c r="D28" s="16">
        <v>1993</v>
      </c>
      <c r="E28" s="16">
        <v>1740</v>
      </c>
      <c r="F28" s="16">
        <v>1911</v>
      </c>
      <c r="G28" s="16">
        <v>1976</v>
      </c>
      <c r="H28" s="16">
        <v>1961</v>
      </c>
      <c r="I28" s="16">
        <v>2087</v>
      </c>
      <c r="J28" s="16">
        <v>1491</v>
      </c>
      <c r="K28" s="16">
        <v>1321</v>
      </c>
      <c r="L28" s="16">
        <v>1130</v>
      </c>
      <c r="M28" s="15"/>
    </row>
    <row r="29" spans="2:13" ht="5.0999999999999996" customHeight="1">
      <c r="B29" s="28"/>
      <c r="C29" s="27"/>
      <c r="D29" s="26"/>
      <c r="E29" s="26"/>
      <c r="F29" s="26"/>
      <c r="G29" s="26"/>
      <c r="H29" s="26"/>
      <c r="I29" s="26"/>
      <c r="J29" s="26"/>
      <c r="K29" s="26"/>
      <c r="L29" s="26"/>
      <c r="M29" s="15"/>
    </row>
    <row r="30" spans="2:13" ht="14.1" customHeight="1">
      <c r="B30" s="21" t="s">
        <v>16</v>
      </c>
      <c r="C30" s="20">
        <v>83715</v>
      </c>
      <c r="D30" s="19">
        <v>9133</v>
      </c>
      <c r="E30" s="19">
        <v>8503</v>
      </c>
      <c r="F30" s="19">
        <v>9744</v>
      </c>
      <c r="G30" s="19">
        <v>10036</v>
      </c>
      <c r="H30" s="19">
        <v>10268</v>
      </c>
      <c r="I30" s="19">
        <v>10040</v>
      </c>
      <c r="J30" s="19">
        <v>9422</v>
      </c>
      <c r="K30" s="19">
        <v>8714</v>
      </c>
      <c r="L30" s="19">
        <v>7855</v>
      </c>
    </row>
    <row r="31" spans="2:13" ht="14.1" customHeight="1">
      <c r="B31" s="18" t="s">
        <v>3</v>
      </c>
      <c r="C31" s="17">
        <v>35972</v>
      </c>
      <c r="D31" s="16">
        <v>3822</v>
      </c>
      <c r="E31" s="16">
        <v>3573</v>
      </c>
      <c r="F31" s="16">
        <v>4204</v>
      </c>
      <c r="G31" s="16">
        <v>4105</v>
      </c>
      <c r="H31" s="16">
        <v>3999</v>
      </c>
      <c r="I31" s="16">
        <v>4122</v>
      </c>
      <c r="J31" s="16">
        <v>4314</v>
      </c>
      <c r="K31" s="16">
        <v>4113</v>
      </c>
      <c r="L31" s="16">
        <v>3720</v>
      </c>
    </row>
    <row r="32" spans="2:13" ht="14.1" customHeight="1">
      <c r="B32" s="18" t="s">
        <v>2</v>
      </c>
      <c r="C32" s="17">
        <v>47743</v>
      </c>
      <c r="D32" s="16">
        <v>5311</v>
      </c>
      <c r="E32" s="16">
        <v>4930</v>
      </c>
      <c r="F32" s="16">
        <v>5540</v>
      </c>
      <c r="G32" s="16">
        <v>5931</v>
      </c>
      <c r="H32" s="16">
        <v>6269</v>
      </c>
      <c r="I32" s="16">
        <v>5918</v>
      </c>
      <c r="J32" s="16">
        <v>5108</v>
      </c>
      <c r="K32" s="16">
        <v>4601</v>
      </c>
      <c r="L32" s="16">
        <v>4135</v>
      </c>
    </row>
    <row r="33" spans="2:13" ht="5.0999999999999996" customHeight="1">
      <c r="B33" s="24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15"/>
    </row>
    <row r="34" spans="2:13" ht="14.1" customHeight="1">
      <c r="B34" s="21" t="s">
        <v>15</v>
      </c>
      <c r="C34" s="20">
        <v>29939</v>
      </c>
      <c r="D34" s="19">
        <v>3196</v>
      </c>
      <c r="E34" s="19">
        <v>3400</v>
      </c>
      <c r="F34" s="19">
        <v>3503</v>
      </c>
      <c r="G34" s="19">
        <v>3572</v>
      </c>
      <c r="H34" s="19">
        <v>3647</v>
      </c>
      <c r="I34" s="19">
        <v>3588</v>
      </c>
      <c r="J34" s="19">
        <v>3355</v>
      </c>
      <c r="K34" s="19">
        <v>3044</v>
      </c>
      <c r="L34" s="19">
        <v>2634</v>
      </c>
      <c r="M34" s="15"/>
    </row>
    <row r="35" spans="2:13" ht="14.1" customHeight="1">
      <c r="B35" s="18" t="s">
        <v>3</v>
      </c>
      <c r="C35" s="17">
        <v>6058</v>
      </c>
      <c r="D35" s="16">
        <v>620</v>
      </c>
      <c r="E35" s="16">
        <v>703</v>
      </c>
      <c r="F35" s="16">
        <v>659</v>
      </c>
      <c r="G35" s="16">
        <v>654</v>
      </c>
      <c r="H35" s="16">
        <v>661</v>
      </c>
      <c r="I35" s="16">
        <v>689</v>
      </c>
      <c r="J35" s="16">
        <v>745</v>
      </c>
      <c r="K35" s="16">
        <v>684</v>
      </c>
      <c r="L35" s="16">
        <v>643</v>
      </c>
      <c r="M35" s="15"/>
    </row>
    <row r="36" spans="2:13" ht="14.1" customHeight="1">
      <c r="B36" s="18" t="s">
        <v>2</v>
      </c>
      <c r="C36" s="17">
        <v>23881</v>
      </c>
      <c r="D36" s="16">
        <v>2576</v>
      </c>
      <c r="E36" s="16">
        <v>2697</v>
      </c>
      <c r="F36" s="16">
        <v>2844</v>
      </c>
      <c r="G36" s="16">
        <v>2918</v>
      </c>
      <c r="H36" s="16">
        <v>2986</v>
      </c>
      <c r="I36" s="16">
        <v>2899</v>
      </c>
      <c r="J36" s="16">
        <v>2610</v>
      </c>
      <c r="K36" s="16">
        <v>2360</v>
      </c>
      <c r="L36" s="16">
        <v>1991</v>
      </c>
      <c r="M36" s="15"/>
    </row>
    <row r="37" spans="2:13" ht="5.0999999999999996" customHeight="1">
      <c r="B37" s="24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15"/>
    </row>
    <row r="38" spans="2:13" ht="14.1" customHeight="1">
      <c r="B38" s="21" t="s">
        <v>14</v>
      </c>
      <c r="C38" s="20">
        <v>81306</v>
      </c>
      <c r="D38" s="19">
        <v>9802</v>
      </c>
      <c r="E38" s="19">
        <v>9125</v>
      </c>
      <c r="F38" s="19">
        <v>9688</v>
      </c>
      <c r="G38" s="19">
        <v>9784</v>
      </c>
      <c r="H38" s="19">
        <v>9598</v>
      </c>
      <c r="I38" s="19">
        <v>9919</v>
      </c>
      <c r="J38" s="19">
        <v>9021</v>
      </c>
      <c r="K38" s="19">
        <v>7819</v>
      </c>
      <c r="L38" s="19">
        <v>6550</v>
      </c>
      <c r="M38" s="15"/>
    </row>
    <row r="39" spans="2:13" ht="14.1" customHeight="1">
      <c r="B39" s="18" t="s">
        <v>3</v>
      </c>
      <c r="C39" s="17">
        <v>39055</v>
      </c>
      <c r="D39" s="16">
        <v>4571</v>
      </c>
      <c r="E39" s="16">
        <v>4303</v>
      </c>
      <c r="F39" s="16">
        <v>4358</v>
      </c>
      <c r="G39" s="16">
        <v>4419</v>
      </c>
      <c r="H39" s="16">
        <v>4212</v>
      </c>
      <c r="I39" s="16">
        <v>4443</v>
      </c>
      <c r="J39" s="16">
        <v>4785</v>
      </c>
      <c r="K39" s="16">
        <v>4302</v>
      </c>
      <c r="L39" s="16">
        <v>3662</v>
      </c>
      <c r="M39" s="15"/>
    </row>
    <row r="40" spans="2:13" ht="14.1" customHeight="1">
      <c r="B40" s="18" t="s">
        <v>2</v>
      </c>
      <c r="C40" s="17">
        <v>42251</v>
      </c>
      <c r="D40" s="16">
        <v>5231</v>
      </c>
      <c r="E40" s="16">
        <v>4822</v>
      </c>
      <c r="F40" s="16">
        <v>5330</v>
      </c>
      <c r="G40" s="16">
        <v>5365</v>
      </c>
      <c r="H40" s="16">
        <v>5386</v>
      </c>
      <c r="I40" s="16">
        <v>5476</v>
      </c>
      <c r="J40" s="16">
        <v>4236</v>
      </c>
      <c r="K40" s="16">
        <v>3517</v>
      </c>
      <c r="L40" s="16">
        <v>2888</v>
      </c>
      <c r="M40" s="15"/>
    </row>
    <row r="41" spans="2:13" ht="5.0999999999999996" customHeight="1">
      <c r="B41" s="24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15"/>
    </row>
    <row r="42" spans="2:13" ht="14.1" customHeight="1">
      <c r="B42" s="21" t="s">
        <v>13</v>
      </c>
      <c r="C42" s="20">
        <v>17671</v>
      </c>
      <c r="D42" s="19">
        <v>1940</v>
      </c>
      <c r="E42" s="19">
        <v>1885</v>
      </c>
      <c r="F42" s="19">
        <v>2000</v>
      </c>
      <c r="G42" s="19">
        <v>1980</v>
      </c>
      <c r="H42" s="19">
        <v>1983</v>
      </c>
      <c r="I42" s="19">
        <v>2027</v>
      </c>
      <c r="J42" s="19">
        <v>2098</v>
      </c>
      <c r="K42" s="19">
        <v>1986</v>
      </c>
      <c r="L42" s="19">
        <v>1772</v>
      </c>
      <c r="M42" s="15"/>
    </row>
    <row r="43" spans="2:13" ht="14.1" customHeight="1">
      <c r="B43" s="18" t="s">
        <v>3</v>
      </c>
      <c r="C43" s="17">
        <v>11091</v>
      </c>
      <c r="D43" s="16">
        <v>1189</v>
      </c>
      <c r="E43" s="16">
        <v>1166</v>
      </c>
      <c r="F43" s="16">
        <v>1212</v>
      </c>
      <c r="G43" s="16">
        <v>1217</v>
      </c>
      <c r="H43" s="16">
        <v>1184</v>
      </c>
      <c r="I43" s="16">
        <v>1244</v>
      </c>
      <c r="J43" s="16">
        <v>1345</v>
      </c>
      <c r="K43" s="16">
        <v>1310</v>
      </c>
      <c r="L43" s="16">
        <v>1224</v>
      </c>
      <c r="M43" s="15"/>
    </row>
    <row r="44" spans="2:13" ht="14.1" customHeight="1">
      <c r="B44" s="18" t="s">
        <v>2</v>
      </c>
      <c r="C44" s="17">
        <v>6580</v>
      </c>
      <c r="D44" s="16">
        <v>751</v>
      </c>
      <c r="E44" s="16">
        <v>719</v>
      </c>
      <c r="F44" s="16">
        <v>788</v>
      </c>
      <c r="G44" s="16">
        <v>763</v>
      </c>
      <c r="H44" s="16">
        <v>799</v>
      </c>
      <c r="I44" s="16">
        <v>783</v>
      </c>
      <c r="J44" s="16">
        <v>753</v>
      </c>
      <c r="K44" s="16">
        <v>676</v>
      </c>
      <c r="L44" s="16">
        <v>548</v>
      </c>
      <c r="M44" s="15"/>
    </row>
    <row r="45" spans="2:13" ht="5.0999999999999996" customHeight="1">
      <c r="B45" s="24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15"/>
    </row>
    <row r="46" spans="2:13" ht="14.1" customHeight="1">
      <c r="B46" s="21" t="s">
        <v>12</v>
      </c>
      <c r="C46" s="20">
        <v>34503</v>
      </c>
      <c r="D46" s="19">
        <v>3613</v>
      </c>
      <c r="E46" s="19">
        <v>3450</v>
      </c>
      <c r="F46" s="19">
        <v>3704</v>
      </c>
      <c r="G46" s="19">
        <v>3885</v>
      </c>
      <c r="H46" s="19">
        <v>3978</v>
      </c>
      <c r="I46" s="19">
        <v>4236</v>
      </c>
      <c r="J46" s="19">
        <v>4237</v>
      </c>
      <c r="K46" s="19">
        <v>3888</v>
      </c>
      <c r="L46" s="19">
        <v>3512</v>
      </c>
      <c r="M46" s="15"/>
    </row>
    <row r="47" spans="2:13" ht="14.1" customHeight="1">
      <c r="B47" s="18" t="s">
        <v>3</v>
      </c>
      <c r="C47" s="17">
        <v>14122</v>
      </c>
      <c r="D47" s="16">
        <v>1425</v>
      </c>
      <c r="E47" s="16">
        <v>1394</v>
      </c>
      <c r="F47" s="16">
        <v>1447</v>
      </c>
      <c r="G47" s="16">
        <v>1428</v>
      </c>
      <c r="H47" s="16">
        <v>1438</v>
      </c>
      <c r="I47" s="16">
        <v>1599</v>
      </c>
      <c r="J47" s="16">
        <v>1886</v>
      </c>
      <c r="K47" s="16">
        <v>1840</v>
      </c>
      <c r="L47" s="16">
        <v>1665</v>
      </c>
      <c r="M47" s="15"/>
    </row>
    <row r="48" spans="2:13" ht="14.1" customHeight="1">
      <c r="B48" s="18" t="s">
        <v>2</v>
      </c>
      <c r="C48" s="17">
        <v>20381</v>
      </c>
      <c r="D48" s="16">
        <v>2188</v>
      </c>
      <c r="E48" s="16">
        <v>2056</v>
      </c>
      <c r="F48" s="16">
        <v>2257</v>
      </c>
      <c r="G48" s="16">
        <v>2457</v>
      </c>
      <c r="H48" s="16">
        <v>2540</v>
      </c>
      <c r="I48" s="16">
        <v>2637</v>
      </c>
      <c r="J48" s="16">
        <v>2351</v>
      </c>
      <c r="K48" s="16">
        <v>2048</v>
      </c>
      <c r="L48" s="16">
        <v>1847</v>
      </c>
      <c r="M48" s="15"/>
    </row>
    <row r="49" spans="2:13" ht="5.0999999999999996" customHeight="1">
      <c r="B49" s="24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15"/>
    </row>
    <row r="50" spans="2:13" ht="14.1" customHeight="1">
      <c r="B50" s="21" t="s">
        <v>11</v>
      </c>
      <c r="C50" s="20">
        <v>131576</v>
      </c>
      <c r="D50" s="19">
        <v>15827</v>
      </c>
      <c r="E50" s="19">
        <v>15118</v>
      </c>
      <c r="F50" s="19">
        <v>16117</v>
      </c>
      <c r="G50" s="19">
        <v>15823</v>
      </c>
      <c r="H50" s="19">
        <v>15368</v>
      </c>
      <c r="I50" s="19">
        <v>14672</v>
      </c>
      <c r="J50" s="19">
        <v>14253</v>
      </c>
      <c r="K50" s="19">
        <v>12864</v>
      </c>
      <c r="L50" s="19">
        <v>11534</v>
      </c>
      <c r="M50" s="15"/>
    </row>
    <row r="51" spans="2:13" ht="14.1" customHeight="1">
      <c r="B51" s="18" t="s">
        <v>3</v>
      </c>
      <c r="C51" s="17">
        <v>95050</v>
      </c>
      <c r="D51" s="16">
        <v>11236</v>
      </c>
      <c r="E51" s="16">
        <v>10745</v>
      </c>
      <c r="F51" s="16">
        <v>11348</v>
      </c>
      <c r="G51" s="16">
        <v>11092</v>
      </c>
      <c r="H51" s="16">
        <v>10807</v>
      </c>
      <c r="I51" s="16">
        <v>10436</v>
      </c>
      <c r="J51" s="16">
        <v>10685</v>
      </c>
      <c r="K51" s="16">
        <v>9794</v>
      </c>
      <c r="L51" s="16">
        <v>8907</v>
      </c>
      <c r="M51" s="15"/>
    </row>
    <row r="52" spans="2:13" ht="14.1" customHeight="1">
      <c r="B52" s="18" t="s">
        <v>2</v>
      </c>
      <c r="C52" s="17">
        <v>36526</v>
      </c>
      <c r="D52" s="16">
        <v>4591</v>
      </c>
      <c r="E52" s="16">
        <v>4373</v>
      </c>
      <c r="F52" s="16">
        <v>4769</v>
      </c>
      <c r="G52" s="16">
        <v>4731</v>
      </c>
      <c r="H52" s="16">
        <v>4561</v>
      </c>
      <c r="I52" s="16">
        <v>4236</v>
      </c>
      <c r="J52" s="16">
        <v>3568</v>
      </c>
      <c r="K52" s="16">
        <v>3070</v>
      </c>
      <c r="L52" s="16">
        <v>2627</v>
      </c>
      <c r="M52" s="15"/>
    </row>
    <row r="53" spans="2:13" ht="5.0999999999999996" customHeight="1">
      <c r="B53" s="24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15"/>
    </row>
    <row r="54" spans="2:13" ht="14.1" customHeight="1">
      <c r="B54" s="21" t="s">
        <v>10</v>
      </c>
      <c r="C54" s="20">
        <v>267660</v>
      </c>
      <c r="D54" s="19">
        <v>31128</v>
      </c>
      <c r="E54" s="19">
        <v>29397</v>
      </c>
      <c r="F54" s="19">
        <v>30938</v>
      </c>
      <c r="G54" s="19">
        <v>30277</v>
      </c>
      <c r="H54" s="19">
        <v>29744</v>
      </c>
      <c r="I54" s="19">
        <v>30265</v>
      </c>
      <c r="J54" s="19">
        <v>30373</v>
      </c>
      <c r="K54" s="19">
        <v>28847</v>
      </c>
      <c r="L54" s="19">
        <v>26691</v>
      </c>
      <c r="M54" s="15"/>
    </row>
    <row r="55" spans="2:13" ht="14.1" customHeight="1">
      <c r="B55" s="18" t="s">
        <v>3</v>
      </c>
      <c r="C55" s="17">
        <v>231475</v>
      </c>
      <c r="D55" s="16">
        <v>26528</v>
      </c>
      <c r="E55" s="16">
        <v>25233</v>
      </c>
      <c r="F55" s="16">
        <v>26447</v>
      </c>
      <c r="G55" s="16">
        <v>26014</v>
      </c>
      <c r="H55" s="16">
        <v>25504</v>
      </c>
      <c r="I55" s="16">
        <v>26155</v>
      </c>
      <c r="J55" s="16">
        <v>26475</v>
      </c>
      <c r="K55" s="16">
        <v>25446</v>
      </c>
      <c r="L55" s="16">
        <v>23673</v>
      </c>
      <c r="M55" s="15"/>
    </row>
    <row r="56" spans="2:13" ht="14.1" customHeight="1">
      <c r="B56" s="18" t="s">
        <v>2</v>
      </c>
      <c r="C56" s="17">
        <v>36185</v>
      </c>
      <c r="D56" s="16">
        <v>4600</v>
      </c>
      <c r="E56" s="16">
        <v>4164</v>
      </c>
      <c r="F56" s="16">
        <v>4491</v>
      </c>
      <c r="G56" s="16">
        <v>4263</v>
      </c>
      <c r="H56" s="16">
        <v>4240</v>
      </c>
      <c r="I56" s="16">
        <v>4110</v>
      </c>
      <c r="J56" s="16">
        <v>3898</v>
      </c>
      <c r="K56" s="16">
        <v>3401</v>
      </c>
      <c r="L56" s="16">
        <v>3018</v>
      </c>
      <c r="M56" s="15"/>
    </row>
    <row r="57" spans="2:13" ht="5.0999999999999996" customHeight="1">
      <c r="B57" s="24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15"/>
    </row>
    <row r="58" spans="2:13" ht="14.1" customHeight="1">
      <c r="B58" s="21" t="s">
        <v>9</v>
      </c>
      <c r="C58" s="20">
        <v>10469</v>
      </c>
      <c r="D58" s="19">
        <v>1089</v>
      </c>
      <c r="E58" s="19">
        <v>1104</v>
      </c>
      <c r="F58" s="19">
        <v>1181</v>
      </c>
      <c r="G58" s="19">
        <v>1153</v>
      </c>
      <c r="H58" s="19">
        <v>1159</v>
      </c>
      <c r="I58" s="19">
        <v>1264</v>
      </c>
      <c r="J58" s="19">
        <v>1271</v>
      </c>
      <c r="K58" s="19">
        <v>1222</v>
      </c>
      <c r="L58" s="19">
        <v>1026</v>
      </c>
      <c r="M58" s="15"/>
    </row>
    <row r="59" spans="2:13" ht="14.1" customHeight="1">
      <c r="B59" s="18" t="s">
        <v>3</v>
      </c>
      <c r="C59" s="17">
        <v>7514</v>
      </c>
      <c r="D59" s="16">
        <v>768</v>
      </c>
      <c r="E59" s="16">
        <v>798</v>
      </c>
      <c r="F59" s="16">
        <v>817</v>
      </c>
      <c r="G59" s="16">
        <v>819</v>
      </c>
      <c r="H59" s="16">
        <v>778</v>
      </c>
      <c r="I59" s="16">
        <v>805</v>
      </c>
      <c r="J59" s="16">
        <v>983</v>
      </c>
      <c r="K59" s="16">
        <v>945</v>
      </c>
      <c r="L59" s="16">
        <v>801</v>
      </c>
      <c r="M59" s="15"/>
    </row>
    <row r="60" spans="2:13" ht="14.1" customHeight="1">
      <c r="B60" s="18" t="s">
        <v>2</v>
      </c>
      <c r="C60" s="17">
        <v>2955</v>
      </c>
      <c r="D60" s="16">
        <v>321</v>
      </c>
      <c r="E60" s="16">
        <v>306</v>
      </c>
      <c r="F60" s="16">
        <v>364</v>
      </c>
      <c r="G60" s="16">
        <v>334</v>
      </c>
      <c r="H60" s="16">
        <v>381</v>
      </c>
      <c r="I60" s="16">
        <v>459</v>
      </c>
      <c r="J60" s="16">
        <v>288</v>
      </c>
      <c r="K60" s="16">
        <v>277</v>
      </c>
      <c r="L60" s="16">
        <v>225</v>
      </c>
      <c r="M60" s="15"/>
    </row>
    <row r="61" spans="2:13" ht="5.0999999999999996" customHeight="1">
      <c r="B61" s="24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15"/>
    </row>
    <row r="62" spans="2:13" ht="14.1" customHeight="1">
      <c r="B62" s="21" t="s">
        <v>8</v>
      </c>
      <c r="C62" s="20">
        <v>23928</v>
      </c>
      <c r="D62" s="19">
        <v>3583</v>
      </c>
      <c r="E62" s="19">
        <v>3254</v>
      </c>
      <c r="F62" s="19">
        <v>3369</v>
      </c>
      <c r="G62" s="19">
        <v>2987</v>
      </c>
      <c r="H62" s="19">
        <v>2659</v>
      </c>
      <c r="I62" s="19">
        <v>2504</v>
      </c>
      <c r="J62" s="19">
        <v>2153</v>
      </c>
      <c r="K62" s="19">
        <v>1799</v>
      </c>
      <c r="L62" s="19">
        <v>1620</v>
      </c>
      <c r="M62" s="15"/>
    </row>
    <row r="63" spans="2:13" ht="14.1" customHeight="1">
      <c r="B63" s="18" t="s">
        <v>3</v>
      </c>
      <c r="C63" s="17">
        <v>16930</v>
      </c>
      <c r="D63" s="16">
        <v>2380</v>
      </c>
      <c r="E63" s="16">
        <v>2135</v>
      </c>
      <c r="F63" s="16">
        <v>2158</v>
      </c>
      <c r="G63" s="16">
        <v>1957</v>
      </c>
      <c r="H63" s="16">
        <v>1847</v>
      </c>
      <c r="I63" s="16">
        <v>1757</v>
      </c>
      <c r="J63" s="16">
        <v>1795</v>
      </c>
      <c r="K63" s="16">
        <v>1495</v>
      </c>
      <c r="L63" s="16">
        <v>1406</v>
      </c>
      <c r="M63" s="15"/>
    </row>
    <row r="64" spans="2:13" ht="14.1" customHeight="1">
      <c r="B64" s="18" t="s">
        <v>2</v>
      </c>
      <c r="C64" s="17">
        <v>6998</v>
      </c>
      <c r="D64" s="16">
        <v>1203</v>
      </c>
      <c r="E64" s="16">
        <v>1119</v>
      </c>
      <c r="F64" s="16">
        <v>1211</v>
      </c>
      <c r="G64" s="16">
        <v>1030</v>
      </c>
      <c r="H64" s="16">
        <v>812</v>
      </c>
      <c r="I64" s="16">
        <v>747</v>
      </c>
      <c r="J64" s="16">
        <v>358</v>
      </c>
      <c r="K64" s="16">
        <v>304</v>
      </c>
      <c r="L64" s="16">
        <v>214</v>
      </c>
      <c r="M64" s="15"/>
    </row>
    <row r="65" spans="2:13" ht="5.0999999999999996" customHeight="1">
      <c r="B65" s="24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15"/>
    </row>
    <row r="66" spans="2:13" ht="14.1" customHeight="1">
      <c r="B66" s="21" t="s">
        <v>7</v>
      </c>
      <c r="C66" s="20">
        <v>37452</v>
      </c>
      <c r="D66" s="19">
        <v>4667</v>
      </c>
      <c r="E66" s="19">
        <v>4397</v>
      </c>
      <c r="F66" s="19">
        <v>4667</v>
      </c>
      <c r="G66" s="19">
        <v>4710</v>
      </c>
      <c r="H66" s="19">
        <v>4551</v>
      </c>
      <c r="I66" s="19">
        <v>4327</v>
      </c>
      <c r="J66" s="19">
        <v>3940</v>
      </c>
      <c r="K66" s="19">
        <v>3322</v>
      </c>
      <c r="L66" s="19">
        <v>2871</v>
      </c>
      <c r="M66" s="15"/>
    </row>
    <row r="67" spans="2:13" ht="14.1" customHeight="1">
      <c r="B67" s="18" t="s">
        <v>3</v>
      </c>
      <c r="C67" s="17">
        <v>13300</v>
      </c>
      <c r="D67" s="16">
        <v>1636</v>
      </c>
      <c r="E67" s="16">
        <v>1478</v>
      </c>
      <c r="F67" s="16">
        <v>1586</v>
      </c>
      <c r="G67" s="16">
        <v>1544</v>
      </c>
      <c r="H67" s="16">
        <v>1552</v>
      </c>
      <c r="I67" s="16">
        <v>1551</v>
      </c>
      <c r="J67" s="16">
        <v>1506</v>
      </c>
      <c r="K67" s="16">
        <v>1304</v>
      </c>
      <c r="L67" s="16">
        <v>1143</v>
      </c>
      <c r="M67" s="15"/>
    </row>
    <row r="68" spans="2:13" ht="14.1" customHeight="1">
      <c r="B68" s="18" t="s">
        <v>2</v>
      </c>
      <c r="C68" s="17">
        <v>24152</v>
      </c>
      <c r="D68" s="16">
        <v>3031</v>
      </c>
      <c r="E68" s="16">
        <v>2919</v>
      </c>
      <c r="F68" s="16">
        <v>3081</v>
      </c>
      <c r="G68" s="16">
        <v>3166</v>
      </c>
      <c r="H68" s="16">
        <v>2999</v>
      </c>
      <c r="I68" s="16">
        <v>2776</v>
      </c>
      <c r="J68" s="16">
        <v>2434</v>
      </c>
      <c r="K68" s="16">
        <v>2018</v>
      </c>
      <c r="L68" s="16">
        <v>1728</v>
      </c>
      <c r="M68" s="15"/>
    </row>
    <row r="69" spans="2:13" ht="5.0999999999999996" customHeight="1">
      <c r="B69" s="24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15"/>
    </row>
    <row r="70" spans="2:13" ht="14.1" customHeight="1">
      <c r="B70" s="21" t="s">
        <v>6</v>
      </c>
      <c r="C70" s="20">
        <v>20313</v>
      </c>
      <c r="D70" s="19">
        <v>2979</v>
      </c>
      <c r="E70" s="19">
        <v>2599</v>
      </c>
      <c r="F70" s="19">
        <v>2718</v>
      </c>
      <c r="G70" s="19">
        <v>2540</v>
      </c>
      <c r="H70" s="19">
        <v>2270</v>
      </c>
      <c r="I70" s="19">
        <v>2107</v>
      </c>
      <c r="J70" s="19">
        <v>1960</v>
      </c>
      <c r="K70" s="19">
        <v>1674</v>
      </c>
      <c r="L70" s="19">
        <v>1466</v>
      </c>
      <c r="M70" s="15"/>
    </row>
    <row r="71" spans="2:13" ht="14.1" customHeight="1">
      <c r="B71" s="18" t="s">
        <v>3</v>
      </c>
      <c r="C71" s="17">
        <v>6668</v>
      </c>
      <c r="D71" s="16">
        <v>894</v>
      </c>
      <c r="E71" s="16">
        <v>750</v>
      </c>
      <c r="F71" s="16">
        <v>786</v>
      </c>
      <c r="G71" s="16">
        <v>722</v>
      </c>
      <c r="H71" s="16">
        <v>706</v>
      </c>
      <c r="I71" s="16">
        <v>714</v>
      </c>
      <c r="J71" s="16">
        <v>799</v>
      </c>
      <c r="K71" s="16">
        <v>659</v>
      </c>
      <c r="L71" s="16">
        <v>638</v>
      </c>
      <c r="M71" s="15"/>
    </row>
    <row r="72" spans="2:13" ht="14.1" customHeight="1">
      <c r="B72" s="18" t="s">
        <v>2</v>
      </c>
      <c r="C72" s="17">
        <v>13645</v>
      </c>
      <c r="D72" s="16">
        <v>2085</v>
      </c>
      <c r="E72" s="16">
        <v>1849</v>
      </c>
      <c r="F72" s="16">
        <v>1932</v>
      </c>
      <c r="G72" s="16">
        <v>1818</v>
      </c>
      <c r="H72" s="16">
        <v>1564</v>
      </c>
      <c r="I72" s="16">
        <v>1393</v>
      </c>
      <c r="J72" s="16">
        <v>1161</v>
      </c>
      <c r="K72" s="16">
        <v>1015</v>
      </c>
      <c r="L72" s="16">
        <v>828</v>
      </c>
      <c r="M72" s="15"/>
    </row>
    <row r="73" spans="2:13" ht="5.0999999999999996" customHeight="1">
      <c r="B73" s="24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15"/>
    </row>
    <row r="74" spans="2:13" ht="14.1" customHeight="1">
      <c r="B74" s="25" t="s">
        <v>5</v>
      </c>
      <c r="C74" s="20">
        <v>10842</v>
      </c>
      <c r="D74" s="19">
        <v>1711</v>
      </c>
      <c r="E74" s="19">
        <v>1534</v>
      </c>
      <c r="F74" s="19">
        <v>1539</v>
      </c>
      <c r="G74" s="19">
        <v>1346</v>
      </c>
      <c r="H74" s="19">
        <v>1217</v>
      </c>
      <c r="I74" s="19">
        <v>1148</v>
      </c>
      <c r="J74" s="19">
        <v>974</v>
      </c>
      <c r="K74" s="19">
        <v>733</v>
      </c>
      <c r="L74" s="19">
        <v>640</v>
      </c>
      <c r="M74" s="15"/>
    </row>
    <row r="75" spans="2:13" ht="14.1" customHeight="1">
      <c r="B75" s="18" t="s">
        <v>3</v>
      </c>
      <c r="C75" s="17">
        <v>3213</v>
      </c>
      <c r="D75" s="16">
        <v>452</v>
      </c>
      <c r="E75" s="16">
        <v>359</v>
      </c>
      <c r="F75" s="16">
        <v>397</v>
      </c>
      <c r="G75" s="16">
        <v>323</v>
      </c>
      <c r="H75" s="16">
        <v>345</v>
      </c>
      <c r="I75" s="16">
        <v>357</v>
      </c>
      <c r="J75" s="16">
        <v>371</v>
      </c>
      <c r="K75" s="16">
        <v>318</v>
      </c>
      <c r="L75" s="16">
        <v>291</v>
      </c>
      <c r="M75" s="15"/>
    </row>
    <row r="76" spans="2:13" ht="14.1" customHeight="1">
      <c r="B76" s="18" t="s">
        <v>2</v>
      </c>
      <c r="C76" s="17">
        <v>7629</v>
      </c>
      <c r="D76" s="16">
        <v>1259</v>
      </c>
      <c r="E76" s="16">
        <v>1175</v>
      </c>
      <c r="F76" s="16">
        <v>1142</v>
      </c>
      <c r="G76" s="16">
        <v>1023</v>
      </c>
      <c r="H76" s="16">
        <v>872</v>
      </c>
      <c r="I76" s="16">
        <v>791</v>
      </c>
      <c r="J76" s="16">
        <v>603</v>
      </c>
      <c r="K76" s="16">
        <v>415</v>
      </c>
      <c r="L76" s="16">
        <v>349</v>
      </c>
      <c r="M76" s="15"/>
    </row>
    <row r="77" spans="2:13" ht="5.0999999999999996" customHeight="1">
      <c r="B77" s="24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15"/>
    </row>
    <row r="78" spans="2:13" ht="14.1" customHeight="1">
      <c r="B78" s="21" t="s">
        <v>4</v>
      </c>
      <c r="C78" s="20">
        <v>2236</v>
      </c>
      <c r="D78" s="19">
        <v>315</v>
      </c>
      <c r="E78" s="19">
        <v>273</v>
      </c>
      <c r="F78" s="19">
        <v>276</v>
      </c>
      <c r="G78" s="19">
        <v>269</v>
      </c>
      <c r="H78" s="19">
        <v>247</v>
      </c>
      <c r="I78" s="19">
        <v>242</v>
      </c>
      <c r="J78" s="19">
        <v>264</v>
      </c>
      <c r="K78" s="19">
        <v>186</v>
      </c>
      <c r="L78" s="19">
        <v>164</v>
      </c>
      <c r="M78" s="15"/>
    </row>
    <row r="79" spans="2:13" ht="14.1" customHeight="1">
      <c r="B79" s="18" t="s">
        <v>3</v>
      </c>
      <c r="C79" s="17">
        <v>1431</v>
      </c>
      <c r="D79" s="16">
        <v>186</v>
      </c>
      <c r="E79" s="16">
        <v>166</v>
      </c>
      <c r="F79" s="16">
        <v>180</v>
      </c>
      <c r="G79" s="16">
        <v>158</v>
      </c>
      <c r="H79" s="16">
        <v>152</v>
      </c>
      <c r="I79" s="16">
        <v>171</v>
      </c>
      <c r="J79" s="16">
        <v>185</v>
      </c>
      <c r="K79" s="16">
        <v>126</v>
      </c>
      <c r="L79" s="16">
        <v>107</v>
      </c>
      <c r="M79" s="15"/>
    </row>
    <row r="80" spans="2:13" ht="14.1" customHeight="1">
      <c r="B80" s="18" t="s">
        <v>2</v>
      </c>
      <c r="C80" s="17">
        <v>805</v>
      </c>
      <c r="D80" s="16">
        <v>129</v>
      </c>
      <c r="E80" s="16">
        <v>107</v>
      </c>
      <c r="F80" s="16">
        <v>96</v>
      </c>
      <c r="G80" s="16">
        <v>111</v>
      </c>
      <c r="H80" s="16">
        <v>95</v>
      </c>
      <c r="I80" s="16">
        <v>71</v>
      </c>
      <c r="J80" s="16">
        <v>79</v>
      </c>
      <c r="K80" s="16">
        <v>60</v>
      </c>
      <c r="L80" s="16">
        <v>57</v>
      </c>
      <c r="M80" s="15"/>
    </row>
    <row r="81" spans="2:12" ht="5.0999999999999996" customHeight="1" thickBot="1">
      <c r="B81" s="14"/>
      <c r="C81" s="12"/>
      <c r="D81" s="12"/>
      <c r="E81" s="12"/>
      <c r="F81" s="12"/>
      <c r="G81" s="12"/>
      <c r="H81" s="12"/>
      <c r="I81" s="12"/>
      <c r="J81" s="13"/>
      <c r="K81" s="12"/>
      <c r="L81" s="12"/>
    </row>
    <row r="82" spans="2:12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>
      <c r="B83" s="11" t="s">
        <v>1</v>
      </c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ht="4.5" customHeight="1"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>
      <c r="B85" s="10" t="s"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>
      <c r="G86" s="3"/>
      <c r="H86" s="3"/>
      <c r="J86" s="3"/>
      <c r="K86" s="3"/>
      <c r="L86" s="3"/>
    </row>
    <row r="87" spans="2:12"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>
      <c r="B88" s="9"/>
      <c r="C88" s="3"/>
      <c r="D88" s="3"/>
      <c r="H88" s="3"/>
      <c r="I88" s="8"/>
      <c r="J88" s="3"/>
      <c r="K88" s="3"/>
      <c r="L88" s="3"/>
    </row>
    <row r="89" spans="2:12">
      <c r="B89" s="74"/>
      <c r="C89" s="74"/>
      <c r="D89" s="3"/>
      <c r="E89" s="3"/>
      <c r="F89" s="3"/>
      <c r="G89" s="3"/>
      <c r="H89" s="3"/>
      <c r="I89" s="3"/>
      <c r="J89" s="3"/>
      <c r="K89" s="3"/>
      <c r="L89" s="3"/>
    </row>
    <row r="90" spans="2:12">
      <c r="E90" s="3"/>
      <c r="F90" s="3"/>
      <c r="G90" s="3"/>
      <c r="H90" s="3"/>
      <c r="I90" s="3"/>
      <c r="J90" s="3"/>
      <c r="K90" s="3"/>
      <c r="L90" s="3"/>
    </row>
    <row r="91" spans="2:12"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>
      <c r="C92" s="6"/>
      <c r="D92" s="6"/>
      <c r="E92" s="3"/>
      <c r="F92" s="3"/>
      <c r="G92" s="3"/>
      <c r="H92" s="3"/>
      <c r="I92" s="3"/>
      <c r="J92" s="3"/>
      <c r="K92" s="3"/>
      <c r="L92" s="3"/>
    </row>
    <row r="93" spans="2:12">
      <c r="B93" s="5"/>
      <c r="C93" s="7"/>
      <c r="D93" s="6"/>
      <c r="E93" s="3"/>
      <c r="F93" s="3"/>
      <c r="G93" s="3"/>
      <c r="H93" s="3"/>
      <c r="I93" s="3"/>
      <c r="J93" s="3"/>
      <c r="K93" s="3"/>
      <c r="L93" s="3"/>
    </row>
    <row r="94" spans="2:12">
      <c r="B94" s="5"/>
      <c r="C94" s="4"/>
      <c r="E94" s="3"/>
      <c r="F94" s="3"/>
      <c r="G94" s="3"/>
      <c r="H94" s="3"/>
      <c r="I94" s="3"/>
      <c r="J94" s="3"/>
      <c r="K94" s="3"/>
      <c r="L94" s="3"/>
    </row>
    <row r="135" spans="15:15">
      <c r="O135" s="2"/>
    </row>
    <row r="136" spans="15:15">
      <c r="O136" s="2"/>
    </row>
    <row r="137" spans="15:15">
      <c r="O137" s="2"/>
    </row>
    <row r="138" spans="15:15">
      <c r="O138" s="2"/>
    </row>
  </sheetData>
  <mergeCells count="4">
    <mergeCell ref="B3:B4"/>
    <mergeCell ref="C3:C4"/>
    <mergeCell ref="D3:L3"/>
    <mergeCell ref="B89:C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2"/>
  <sheetViews>
    <sheetView showGridLines="0" zoomScale="90" zoomScaleNormal="90" workbookViewId="0"/>
  </sheetViews>
  <sheetFormatPr baseColWidth="10" defaultColWidth="9.28515625" defaultRowHeight="12.75"/>
  <cols>
    <col min="1" max="10" width="12.5703125" style="39" customWidth="1"/>
    <col min="11" max="11" width="12.5703125" style="38" customWidth="1"/>
    <col min="12" max="12" width="11.85546875" style="37" customWidth="1"/>
    <col min="13" max="16384" width="9.28515625" style="37"/>
  </cols>
  <sheetData>
    <row r="1" spans="1:14" ht="15" customHeight="1">
      <c r="A1" s="75">
        <v>2016</v>
      </c>
      <c r="B1" s="76" t="s">
        <v>37</v>
      </c>
      <c r="C1" s="76"/>
      <c r="D1" s="76"/>
      <c r="E1" s="76"/>
      <c r="F1" s="76"/>
      <c r="G1" s="76"/>
      <c r="H1" s="76"/>
      <c r="I1" s="76"/>
      <c r="J1" s="76"/>
    </row>
    <row r="2" spans="1:14" ht="13.35" customHeight="1">
      <c r="A2" s="75"/>
      <c r="B2" s="62" t="s">
        <v>31</v>
      </c>
      <c r="C2" s="62" t="s">
        <v>30</v>
      </c>
      <c r="D2" s="62" t="s">
        <v>29</v>
      </c>
      <c r="E2" s="62" t="s">
        <v>28</v>
      </c>
      <c r="F2" s="62" t="s">
        <v>27</v>
      </c>
      <c r="G2" s="62" t="s">
        <v>26</v>
      </c>
      <c r="H2" s="62" t="s">
        <v>25</v>
      </c>
      <c r="I2" s="69" t="s">
        <v>24</v>
      </c>
      <c r="J2" s="69" t="s">
        <v>23</v>
      </c>
      <c r="K2" s="68"/>
    </row>
    <row r="3" spans="1:14">
      <c r="A3" s="39" t="s">
        <v>3</v>
      </c>
      <c r="B3" s="54">
        <f t="shared" ref="B3:J3" si="0">+B6/1000</f>
        <v>72.352000000000004</v>
      </c>
      <c r="C3" s="54">
        <f t="shared" si="0"/>
        <v>68.921999999999997</v>
      </c>
      <c r="D3" s="54">
        <f t="shared" si="0"/>
        <v>72.441999999999993</v>
      </c>
      <c r="E3" s="54">
        <f t="shared" si="0"/>
        <v>70.545000000000002</v>
      </c>
      <c r="F3" s="54">
        <f t="shared" si="0"/>
        <v>69.326999999999998</v>
      </c>
      <c r="G3" s="54">
        <f t="shared" si="0"/>
        <v>70.513999999999996</v>
      </c>
      <c r="H3" s="54">
        <f t="shared" si="0"/>
        <v>74.016000000000005</v>
      </c>
      <c r="I3" s="54">
        <f t="shared" si="0"/>
        <v>69.881</v>
      </c>
      <c r="J3" s="54">
        <f t="shared" si="0"/>
        <v>64.209000000000003</v>
      </c>
    </row>
    <row r="4" spans="1:14">
      <c r="A4" s="39" t="s">
        <v>2</v>
      </c>
      <c r="B4" s="54">
        <f t="shared" ref="B4:J4" si="1">+B7/1000</f>
        <v>47.040999999999997</v>
      </c>
      <c r="C4" s="54">
        <f t="shared" si="1"/>
        <v>43.811</v>
      </c>
      <c r="D4" s="54">
        <f t="shared" si="1"/>
        <v>48.311999999999998</v>
      </c>
      <c r="E4" s="54">
        <f t="shared" si="1"/>
        <v>48.960999999999999</v>
      </c>
      <c r="F4" s="54">
        <f t="shared" si="1"/>
        <v>48.255000000000003</v>
      </c>
      <c r="G4" s="54">
        <f t="shared" si="1"/>
        <v>47.061</v>
      </c>
      <c r="H4" s="54">
        <f t="shared" si="1"/>
        <v>40.043999999999997</v>
      </c>
      <c r="I4" s="54">
        <f t="shared" si="1"/>
        <v>34.886000000000003</v>
      </c>
      <c r="J4" s="54">
        <f t="shared" si="1"/>
        <v>30.251999999999999</v>
      </c>
    </row>
    <row r="5" spans="1:14">
      <c r="A5" s="55"/>
      <c r="I5" s="55"/>
    </row>
    <row r="6" spans="1:14">
      <c r="A6" s="66">
        <f>SUM(B6:J6)</f>
        <v>632208</v>
      </c>
      <c r="B6" s="54">
        <v>72352</v>
      </c>
      <c r="C6" s="54">
        <v>68922</v>
      </c>
      <c r="D6" s="54">
        <v>72442</v>
      </c>
      <c r="E6" s="54">
        <v>70545</v>
      </c>
      <c r="F6" s="54">
        <v>69327</v>
      </c>
      <c r="G6" s="54">
        <v>70514</v>
      </c>
      <c r="H6" s="54">
        <v>74016</v>
      </c>
      <c r="I6" s="54">
        <v>69881</v>
      </c>
      <c r="J6" s="39">
        <v>64209</v>
      </c>
    </row>
    <row r="7" spans="1:14" ht="14.25">
      <c r="A7" s="66">
        <f>SUM(B7:J7)</f>
        <v>388623</v>
      </c>
      <c r="B7" s="54">
        <v>47041</v>
      </c>
      <c r="C7" s="54">
        <v>43811</v>
      </c>
      <c r="D7" s="54">
        <v>48312</v>
      </c>
      <c r="E7" s="54">
        <v>48961</v>
      </c>
      <c r="F7" s="54">
        <v>48255</v>
      </c>
      <c r="G7" s="54">
        <v>47061</v>
      </c>
      <c r="H7" s="54">
        <v>40044</v>
      </c>
      <c r="I7" s="54">
        <v>34886</v>
      </c>
      <c r="J7" s="39">
        <v>30252</v>
      </c>
      <c r="L7" s="67"/>
      <c r="M7" s="67"/>
      <c r="N7" s="67"/>
    </row>
    <row r="8" spans="1:14">
      <c r="A8" s="66">
        <f>SUM(A6:A7)</f>
        <v>1020831</v>
      </c>
      <c r="B8" s="54"/>
      <c r="C8" s="54"/>
      <c r="D8" s="54"/>
      <c r="E8" s="54"/>
      <c r="F8" s="54"/>
      <c r="G8" s="54"/>
      <c r="H8" s="54"/>
      <c r="I8" s="54"/>
    </row>
    <row r="9" spans="1:14">
      <c r="A9" s="65"/>
      <c r="C9" s="54"/>
      <c r="D9" s="54"/>
      <c r="E9" s="54"/>
      <c r="F9" s="54"/>
      <c r="G9" s="54"/>
    </row>
    <row r="10" spans="1:14" ht="14.25">
      <c r="B10" s="54"/>
      <c r="C10" s="64"/>
      <c r="D10" s="54"/>
      <c r="E10" s="54"/>
      <c r="F10" s="54"/>
    </row>
    <row r="11" spans="1:14">
      <c r="A11" s="63"/>
      <c r="B11" s="62"/>
      <c r="C11" s="61"/>
      <c r="D11" s="61"/>
      <c r="E11" s="61"/>
      <c r="F11" s="61"/>
      <c r="G11" s="61"/>
      <c r="H11" s="61"/>
      <c r="I11" s="60"/>
      <c r="J11" s="60"/>
    </row>
    <row r="12" spans="1:14" ht="15.75">
      <c r="A12" s="59"/>
      <c r="B12" s="58"/>
      <c r="C12" s="57"/>
      <c r="D12" s="54"/>
      <c r="E12" s="54"/>
      <c r="F12" s="54"/>
      <c r="G12" s="54"/>
      <c r="H12" s="54"/>
      <c r="I12" s="54"/>
      <c r="J12" s="54"/>
    </row>
    <row r="13" spans="1:14" ht="14.25">
      <c r="A13" s="56"/>
      <c r="B13" s="56"/>
      <c r="C13" s="54"/>
      <c r="D13" s="54"/>
      <c r="E13" s="54"/>
      <c r="F13" s="54"/>
      <c r="G13" s="54"/>
      <c r="H13" s="54"/>
      <c r="I13" s="54"/>
      <c r="J13" s="54"/>
    </row>
    <row r="14" spans="1:14">
      <c r="A14" s="55"/>
      <c r="I14" s="55"/>
    </row>
    <row r="15" spans="1:14">
      <c r="B15" s="54"/>
      <c r="C15" s="54"/>
      <c r="D15" s="54"/>
      <c r="E15" s="54"/>
      <c r="F15" s="54"/>
      <c r="G15" s="54"/>
      <c r="H15" s="54"/>
      <c r="I15" s="54"/>
    </row>
    <row r="16" spans="1:14">
      <c r="C16" s="54"/>
      <c r="D16" s="54"/>
      <c r="E16" s="54"/>
      <c r="F16" s="54"/>
      <c r="G16" s="54"/>
      <c r="H16" s="54"/>
      <c r="I16" s="54"/>
    </row>
    <row r="40" spans="1:11" hidden="1">
      <c r="A40" s="53" t="s">
        <v>36</v>
      </c>
      <c r="B40" s="52" t="s">
        <v>35</v>
      </c>
      <c r="C40" s="50" t="e">
        <f>+D40+E40+F40+G40+H40+I40+J40+K40+#REF!</f>
        <v>#REF!</v>
      </c>
      <c r="D40" s="51">
        <v>132248.00000000189</v>
      </c>
      <c r="E40" s="50">
        <v>129795.9999999987</v>
      </c>
      <c r="F40" s="51">
        <v>133355.00000000102</v>
      </c>
      <c r="G40" s="50">
        <v>129628.00000000268</v>
      </c>
      <c r="H40" s="51">
        <v>124903.00000000132</v>
      </c>
      <c r="I40" s="50">
        <v>122160.00000000032</v>
      </c>
      <c r="J40" s="49">
        <v>113563.99999999821</v>
      </c>
      <c r="K40" s="48">
        <v>103455.99999999673</v>
      </c>
    </row>
    <row r="41" spans="1:11" hidden="1">
      <c r="A41" s="47"/>
      <c r="B41" s="46" t="s">
        <v>3</v>
      </c>
      <c r="C41" s="42" t="e">
        <f>+D41+E41+F41+G41+H41+I41+J41+K41+#REF!</f>
        <v>#REF!</v>
      </c>
      <c r="D41" s="43">
        <v>77530.000000000742</v>
      </c>
      <c r="E41" s="42">
        <v>75190.999999999854</v>
      </c>
      <c r="F41" s="43">
        <v>76848.999999997992</v>
      </c>
      <c r="G41" s="42">
        <v>74791.000000000073</v>
      </c>
      <c r="H41" s="43">
        <v>72933.000000001499</v>
      </c>
      <c r="I41" s="42">
        <v>73414.000000000742</v>
      </c>
      <c r="J41" s="41">
        <v>74376.999999998938</v>
      </c>
      <c r="K41" s="40">
        <v>68846.0000000008</v>
      </c>
    </row>
    <row r="42" spans="1:11" hidden="1">
      <c r="A42" s="45"/>
      <c r="B42" s="44" t="s">
        <v>2</v>
      </c>
      <c r="C42" s="42" t="e">
        <f>+D42+E42+F42+G42+H42+I42+J42+K42+#REF!</f>
        <v>#REF!</v>
      </c>
      <c r="D42" s="43">
        <v>54717.999999999942</v>
      </c>
      <c r="E42" s="42">
        <v>54605.000000000648</v>
      </c>
      <c r="F42" s="43">
        <v>56505.999999999134</v>
      </c>
      <c r="G42" s="42">
        <v>54837.000000000247</v>
      </c>
      <c r="H42" s="43">
        <v>51970.00000000099</v>
      </c>
      <c r="I42" s="42">
        <v>48746.000000001091</v>
      </c>
      <c r="J42" s="41">
        <v>39186.999999999884</v>
      </c>
      <c r="K42" s="40">
        <v>34610.00000000008</v>
      </c>
    </row>
  </sheetData>
  <mergeCells count="2">
    <mergeCell ref="A1:A2"/>
    <mergeCell ref="B1:J1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3.2.5_A</vt:lpstr>
      <vt:lpstr>Gráf-03.2.5_A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2020-09-18T13:38:38Z</dcterms:created>
  <dcterms:modified xsi:type="dcterms:W3CDTF">2020-09-18T15:56:17Z</dcterms:modified>
</cp:coreProperties>
</file>