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1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73" i="1" l="1"/>
  <c r="I73" i="1"/>
  <c r="F73" i="1"/>
  <c r="E73" i="1"/>
  <c r="D73" i="1"/>
  <c r="C73" i="1" s="1"/>
  <c r="C72" i="1" s="1"/>
  <c r="N72" i="1"/>
  <c r="M72" i="1"/>
  <c r="L72" i="1"/>
  <c r="K72" i="1"/>
  <c r="J72" i="1"/>
  <c r="I72" i="1"/>
  <c r="H72" i="1"/>
  <c r="G72" i="1"/>
  <c r="F72" i="1"/>
  <c r="E72" i="1"/>
  <c r="D72" i="1"/>
  <c r="L70" i="1"/>
  <c r="I70" i="1"/>
  <c r="F70" i="1"/>
  <c r="E70" i="1"/>
  <c r="D70" i="1"/>
  <c r="L69" i="1"/>
  <c r="I69" i="1"/>
  <c r="F69" i="1"/>
  <c r="E69" i="1"/>
  <c r="D69" i="1"/>
  <c r="D67" i="1" s="1"/>
  <c r="L68" i="1"/>
  <c r="I68" i="1"/>
  <c r="F68" i="1"/>
  <c r="F67" i="1" s="1"/>
  <c r="E68" i="1"/>
  <c r="D68" i="1"/>
  <c r="N67" i="1"/>
  <c r="M67" i="1"/>
  <c r="K67" i="1"/>
  <c r="J67" i="1"/>
  <c r="I67" i="1"/>
  <c r="H67" i="1"/>
  <c r="G67" i="1"/>
  <c r="L65" i="1"/>
  <c r="L63" i="1" s="1"/>
  <c r="I65" i="1"/>
  <c r="F65" i="1"/>
  <c r="E65" i="1"/>
  <c r="D65" i="1"/>
  <c r="D63" i="1" s="1"/>
  <c r="L64" i="1"/>
  <c r="I64" i="1"/>
  <c r="F64" i="1"/>
  <c r="F63" i="1" s="1"/>
  <c r="E64" i="1"/>
  <c r="C64" i="1" s="1"/>
  <c r="D64" i="1"/>
  <c r="N63" i="1"/>
  <c r="M63" i="1"/>
  <c r="K63" i="1"/>
  <c r="J63" i="1"/>
  <c r="I63" i="1"/>
  <c r="H63" i="1"/>
  <c r="G63" i="1"/>
  <c r="L61" i="1"/>
  <c r="I61" i="1"/>
  <c r="I60" i="1" s="1"/>
  <c r="F61" i="1"/>
  <c r="E61" i="1"/>
  <c r="D61" i="1"/>
  <c r="D60" i="1" s="1"/>
  <c r="N60" i="1"/>
  <c r="M60" i="1"/>
  <c r="L60" i="1"/>
  <c r="K60" i="1"/>
  <c r="J60" i="1"/>
  <c r="H60" i="1"/>
  <c r="G60" i="1"/>
  <c r="F60" i="1"/>
  <c r="E60" i="1"/>
  <c r="L58" i="1"/>
  <c r="I58" i="1"/>
  <c r="F58" i="1"/>
  <c r="E58" i="1"/>
  <c r="C58" i="1" s="1"/>
  <c r="D58" i="1"/>
  <c r="L57" i="1"/>
  <c r="I57" i="1"/>
  <c r="F57" i="1"/>
  <c r="E57" i="1"/>
  <c r="D57" i="1"/>
  <c r="C57" i="1" s="1"/>
  <c r="L56" i="1"/>
  <c r="I56" i="1"/>
  <c r="F56" i="1"/>
  <c r="E56" i="1"/>
  <c r="D56" i="1"/>
  <c r="L55" i="1"/>
  <c r="I55" i="1"/>
  <c r="F55" i="1"/>
  <c r="E55" i="1"/>
  <c r="D55" i="1"/>
  <c r="C55" i="1" s="1"/>
  <c r="N54" i="1"/>
  <c r="M54" i="1"/>
  <c r="L54" i="1"/>
  <c r="K54" i="1"/>
  <c r="J54" i="1"/>
  <c r="H54" i="1"/>
  <c r="G54" i="1"/>
  <c r="L52" i="1"/>
  <c r="I52" i="1"/>
  <c r="F52" i="1"/>
  <c r="E52" i="1"/>
  <c r="D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I47" i="1" s="1"/>
  <c r="F49" i="1"/>
  <c r="E49" i="1"/>
  <c r="D49" i="1"/>
  <c r="C49" i="1"/>
  <c r="L48" i="1"/>
  <c r="I48" i="1"/>
  <c r="F48" i="1"/>
  <c r="E48" i="1"/>
  <c r="E47" i="1" s="1"/>
  <c r="D48" i="1"/>
  <c r="N47" i="1"/>
  <c r="M47" i="1"/>
  <c r="K47" i="1"/>
  <c r="J47" i="1"/>
  <c r="H47" i="1"/>
  <c r="G47" i="1"/>
  <c r="F47" i="1"/>
  <c r="L45" i="1"/>
  <c r="I45" i="1"/>
  <c r="F45" i="1"/>
  <c r="E45" i="1"/>
  <c r="D45" i="1"/>
  <c r="C45" i="1"/>
  <c r="L44" i="1"/>
  <c r="I44" i="1"/>
  <c r="F44" i="1"/>
  <c r="E44" i="1"/>
  <c r="D44" i="1"/>
  <c r="L43" i="1"/>
  <c r="I43" i="1"/>
  <c r="F43" i="1"/>
  <c r="E43" i="1"/>
  <c r="C43" i="1" s="1"/>
  <c r="D43" i="1"/>
  <c r="L42" i="1"/>
  <c r="I42" i="1"/>
  <c r="F42" i="1"/>
  <c r="E42" i="1"/>
  <c r="D42" i="1"/>
  <c r="C42" i="1" s="1"/>
  <c r="L41" i="1"/>
  <c r="I41" i="1"/>
  <c r="F41" i="1"/>
  <c r="E41" i="1"/>
  <c r="D41" i="1"/>
  <c r="C41" i="1" s="1"/>
  <c r="N40" i="1"/>
  <c r="M40" i="1"/>
  <c r="L40" i="1"/>
  <c r="K40" i="1"/>
  <c r="J40" i="1"/>
  <c r="H40" i="1"/>
  <c r="G40" i="1"/>
  <c r="L38" i="1"/>
  <c r="L37" i="1" s="1"/>
  <c r="I38" i="1"/>
  <c r="F38" i="1"/>
  <c r="E38" i="1"/>
  <c r="D38" i="1"/>
  <c r="C38" i="1" s="1"/>
  <c r="C37" i="1" s="1"/>
  <c r="N37" i="1"/>
  <c r="M37" i="1"/>
  <c r="K37" i="1"/>
  <c r="J37" i="1"/>
  <c r="I37" i="1"/>
  <c r="H37" i="1"/>
  <c r="G37" i="1"/>
  <c r="F37" i="1"/>
  <c r="E37" i="1"/>
  <c r="L35" i="1"/>
  <c r="I35" i="1"/>
  <c r="F35" i="1"/>
  <c r="E35" i="1"/>
  <c r="D35" i="1"/>
  <c r="C35" i="1"/>
  <c r="L34" i="1"/>
  <c r="L32" i="1" s="1"/>
  <c r="I34" i="1"/>
  <c r="F34" i="1"/>
  <c r="E34" i="1"/>
  <c r="E32" i="1" s="1"/>
  <c r="D34" i="1"/>
  <c r="L33" i="1"/>
  <c r="I33" i="1"/>
  <c r="I32" i="1" s="1"/>
  <c r="F33" i="1"/>
  <c r="E33" i="1"/>
  <c r="D33" i="1"/>
  <c r="C33" i="1"/>
  <c r="N32" i="1"/>
  <c r="M32" i="1"/>
  <c r="K32" i="1"/>
  <c r="J32" i="1"/>
  <c r="H32" i="1"/>
  <c r="G32" i="1"/>
  <c r="D32" i="1"/>
  <c r="L30" i="1"/>
  <c r="I30" i="1"/>
  <c r="F30" i="1"/>
  <c r="E30" i="1"/>
  <c r="D30" i="1"/>
  <c r="C30" i="1" s="1"/>
  <c r="L29" i="1"/>
  <c r="I29" i="1"/>
  <c r="F29" i="1"/>
  <c r="E29" i="1"/>
  <c r="D29" i="1"/>
  <c r="C29" i="1" s="1"/>
  <c r="L28" i="1"/>
  <c r="I28" i="1"/>
  <c r="F28" i="1"/>
  <c r="E28" i="1"/>
  <c r="D28" i="1"/>
  <c r="C28" i="1" s="1"/>
  <c r="L27" i="1"/>
  <c r="I27" i="1"/>
  <c r="F27" i="1"/>
  <c r="E27" i="1"/>
  <c r="D27" i="1"/>
  <c r="C27" i="1" s="1"/>
  <c r="L26" i="1"/>
  <c r="I26" i="1"/>
  <c r="F26" i="1"/>
  <c r="E26" i="1"/>
  <c r="D26" i="1"/>
  <c r="L25" i="1"/>
  <c r="I25" i="1"/>
  <c r="F25" i="1"/>
  <c r="E25" i="1"/>
  <c r="D25" i="1"/>
  <c r="C25" i="1"/>
  <c r="L24" i="1"/>
  <c r="I24" i="1"/>
  <c r="F24" i="1"/>
  <c r="E24" i="1"/>
  <c r="D24" i="1"/>
  <c r="L23" i="1"/>
  <c r="I23" i="1"/>
  <c r="F23" i="1"/>
  <c r="E23" i="1"/>
  <c r="C23" i="1" s="1"/>
  <c r="D23" i="1"/>
  <c r="L22" i="1"/>
  <c r="I22" i="1"/>
  <c r="F22" i="1"/>
  <c r="E22" i="1"/>
  <c r="D22" i="1"/>
  <c r="C22" i="1" s="1"/>
  <c r="N21" i="1"/>
  <c r="M21" i="1"/>
  <c r="K21" i="1"/>
  <c r="J21" i="1"/>
  <c r="I21" i="1"/>
  <c r="H21" i="1"/>
  <c r="G21" i="1"/>
  <c r="F21" i="1"/>
  <c r="E21" i="1"/>
  <c r="N19" i="1"/>
  <c r="M19" i="1"/>
  <c r="L19" i="1" s="1"/>
  <c r="K19" i="1"/>
  <c r="J19" i="1"/>
  <c r="D19" i="1" s="1"/>
  <c r="H19" i="1"/>
  <c r="E19" i="1" s="1"/>
  <c r="G19" i="1"/>
  <c r="F19" i="1"/>
  <c r="N18" i="1"/>
  <c r="M18" i="1"/>
  <c r="L18" i="1" s="1"/>
  <c r="K18" i="1"/>
  <c r="I18" i="1" s="1"/>
  <c r="J18" i="1"/>
  <c r="H18" i="1"/>
  <c r="E18" i="1" s="1"/>
  <c r="G18" i="1"/>
  <c r="F18" i="1" s="1"/>
  <c r="N17" i="1"/>
  <c r="M17" i="1"/>
  <c r="L17" i="1" s="1"/>
  <c r="K17" i="1"/>
  <c r="J17" i="1"/>
  <c r="I17" i="1"/>
  <c r="H17" i="1"/>
  <c r="F17" i="1" s="1"/>
  <c r="G17" i="1"/>
  <c r="N16" i="1"/>
  <c r="M16" i="1"/>
  <c r="K16" i="1"/>
  <c r="J16" i="1"/>
  <c r="D16" i="1" s="1"/>
  <c r="I16" i="1"/>
  <c r="H16" i="1"/>
  <c r="G16" i="1"/>
  <c r="F16" i="1"/>
  <c r="E16" i="1"/>
  <c r="N15" i="1"/>
  <c r="M15" i="1"/>
  <c r="L15" i="1" s="1"/>
  <c r="K15" i="1"/>
  <c r="J15" i="1"/>
  <c r="I15" i="1" s="1"/>
  <c r="H15" i="1"/>
  <c r="E15" i="1" s="1"/>
  <c r="G15" i="1"/>
  <c r="F15" i="1"/>
  <c r="N14" i="1"/>
  <c r="M14" i="1"/>
  <c r="L14" i="1" s="1"/>
  <c r="K14" i="1"/>
  <c r="I14" i="1" s="1"/>
  <c r="J14" i="1"/>
  <c r="H14" i="1"/>
  <c r="E14" i="1" s="1"/>
  <c r="G14" i="1"/>
  <c r="F14" i="1" s="1"/>
  <c r="N13" i="1"/>
  <c r="M13" i="1"/>
  <c r="K13" i="1"/>
  <c r="J13" i="1"/>
  <c r="I13" i="1"/>
  <c r="H13" i="1"/>
  <c r="F13" i="1" s="1"/>
  <c r="G13" i="1"/>
  <c r="N12" i="1"/>
  <c r="M12" i="1"/>
  <c r="K12" i="1"/>
  <c r="J12" i="1"/>
  <c r="D12" i="1" s="1"/>
  <c r="I12" i="1"/>
  <c r="H12" i="1"/>
  <c r="G12" i="1"/>
  <c r="F12" i="1"/>
  <c r="E12" i="1"/>
  <c r="N11" i="1"/>
  <c r="M11" i="1"/>
  <c r="L11" i="1" s="1"/>
  <c r="K11" i="1"/>
  <c r="J11" i="1"/>
  <c r="D11" i="1" s="1"/>
  <c r="H11" i="1"/>
  <c r="E11" i="1" s="1"/>
  <c r="G11" i="1"/>
  <c r="F11" i="1"/>
  <c r="N10" i="1"/>
  <c r="M10" i="1"/>
  <c r="L10" i="1" s="1"/>
  <c r="K10" i="1"/>
  <c r="K8" i="1" s="1"/>
  <c r="J10" i="1"/>
  <c r="H10" i="1"/>
  <c r="E10" i="1" s="1"/>
  <c r="G10" i="1"/>
  <c r="G8" i="1" s="1"/>
  <c r="N9" i="1"/>
  <c r="M9" i="1"/>
  <c r="L9" i="1" s="1"/>
  <c r="K9" i="1"/>
  <c r="J9" i="1"/>
  <c r="I9" i="1"/>
  <c r="H9" i="1"/>
  <c r="F9" i="1" s="1"/>
  <c r="G9" i="1"/>
  <c r="N8" i="1"/>
  <c r="J8" i="1"/>
  <c r="F8" i="1" l="1"/>
  <c r="E9" i="1"/>
  <c r="E8" i="1" s="1"/>
  <c r="D9" i="1"/>
  <c r="I10" i="1"/>
  <c r="D13" i="1"/>
  <c r="H8" i="1"/>
  <c r="M8" i="1"/>
  <c r="F10" i="1"/>
  <c r="D10" i="1"/>
  <c r="C10" i="1" s="1"/>
  <c r="I11" i="1"/>
  <c r="L12" i="1"/>
  <c r="D14" i="1"/>
  <c r="C14" i="1" s="1"/>
  <c r="L16" i="1"/>
  <c r="D18" i="1"/>
  <c r="C18" i="1" s="1"/>
  <c r="I19" i="1"/>
  <c r="D21" i="1"/>
  <c r="L21" i="1"/>
  <c r="C26" i="1"/>
  <c r="C21" i="1" s="1"/>
  <c r="D37" i="1"/>
  <c r="D40" i="1"/>
  <c r="I40" i="1"/>
  <c r="F40" i="1"/>
  <c r="C50" i="1"/>
  <c r="D54" i="1"/>
  <c r="I54" i="1"/>
  <c r="F54" i="1"/>
  <c r="C70" i="1"/>
  <c r="C11" i="1"/>
  <c r="L13" i="1"/>
  <c r="D15" i="1"/>
  <c r="C15" i="1" s="1"/>
  <c r="C19" i="1"/>
  <c r="C24" i="1"/>
  <c r="C34" i="1"/>
  <c r="C32" i="1" s="1"/>
  <c r="C44" i="1"/>
  <c r="C40" i="1" s="1"/>
  <c r="C48" i="1"/>
  <c r="C61" i="1"/>
  <c r="C60" i="1" s="1"/>
  <c r="C65" i="1"/>
  <c r="C63" i="1" s="1"/>
  <c r="C68" i="1"/>
  <c r="C69" i="1"/>
  <c r="E13" i="1"/>
  <c r="C16" i="1"/>
  <c r="E17" i="1"/>
  <c r="L67" i="1"/>
  <c r="L8" i="1"/>
  <c r="C12" i="1"/>
  <c r="D17" i="1"/>
  <c r="C17" i="1" s="1"/>
  <c r="F32" i="1"/>
  <c r="E40" i="1"/>
  <c r="D47" i="1"/>
  <c r="L47" i="1"/>
  <c r="C52" i="1"/>
  <c r="C56" i="1"/>
  <c r="C54" i="1" s="1"/>
  <c r="E63" i="1"/>
  <c r="E67" i="1"/>
  <c r="D8" i="1"/>
  <c r="E54" i="1"/>
  <c r="C13" i="1" l="1"/>
  <c r="I8" i="1"/>
  <c r="C9" i="1"/>
  <c r="C8" i="1" s="1"/>
  <c r="C67" i="1"/>
  <c r="C47" i="1"/>
</calcChain>
</file>

<file path=xl/sharedStrings.xml><?xml version="1.0" encoding="utf-8"?>
<sst xmlns="http://schemas.openxmlformats.org/spreadsheetml/2006/main" count="76" uniqueCount="32">
  <si>
    <t>CUADRO 3.3.14. FORMACIÓN PROFESIONAL: ALUMNOS MATRICULADOS POR SECTOR Y SEXO, SEGÚN DEPARTAMENTO Y ESPECIALIDAD. AÑO 2015</t>
  </si>
  <si>
    <t>DEPARTAMENTO Y ESPECIALIDAD</t>
  </si>
  <si>
    <t xml:space="preserve">  TOTAL</t>
  </si>
  <si>
    <t>SECTOR Y SEXO</t>
  </si>
  <si>
    <t>TOTAL</t>
  </si>
  <si>
    <t>HOMBRES</t>
  </si>
  <si>
    <t>MUJERES</t>
  </si>
  <si>
    <t>OFICIAL</t>
  </si>
  <si>
    <t>PRIVADO</t>
  </si>
  <si>
    <t>PRIVADO SUBVENCIONADO</t>
  </si>
  <si>
    <t>Artes gráficas</t>
  </si>
  <si>
    <t>Carpintería</t>
  </si>
  <si>
    <t>Construcciones civiles</t>
  </si>
  <si>
    <t>Ebanistería y carpintería</t>
  </si>
  <si>
    <t>Electricidad</t>
  </si>
  <si>
    <t>Electromecánica</t>
  </si>
  <si>
    <t>Electrónica</t>
  </si>
  <si>
    <t>Mecánica automotriz</t>
  </si>
  <si>
    <t>Mecánica general</t>
  </si>
  <si>
    <t>Plomería</t>
  </si>
  <si>
    <t>Refrigeración</t>
  </si>
  <si>
    <t>ASUNCIÓN</t>
  </si>
  <si>
    <t>SAN PEDRO</t>
  </si>
  <si>
    <t>CORDILLERA</t>
  </si>
  <si>
    <t>GUAIRÁ</t>
  </si>
  <si>
    <t>ITAPÚA</t>
  </si>
  <si>
    <t>PARAGUARÍ</t>
  </si>
  <si>
    <t>CENTRAL</t>
  </si>
  <si>
    <t>ÑEEMBUCÚ</t>
  </si>
  <si>
    <t>PDTE. HAYES</t>
  </si>
  <si>
    <t>BOQUERÓN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</si>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</sst>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12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16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7" fillId="20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4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28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17" fillId="32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6" fillId="2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165" fontId="11" fillId="6" borderId="4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165" fontId="13" fillId="7" borderId="7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12" fillId="0" borderId="6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6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9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3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17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1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25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17" fillId="29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165" fontId="9" fillId="5" borderId="4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29" fillId="54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65" fontId="7" fillId="3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39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165" fontId="8" fillId="4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1" fillId="0" borderId="0"/>
    <xf numFmtId="37" fontId="38" fillId="0" borderId="0"/>
    <xf numFmtId="0" fontId="1" fillId="0" borderId="0"/>
    <xf numFmtId="194" fontId="41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195" fontId="41" fillId="0" borderId="0"/>
    <xf numFmtId="37" fontId="38" fillId="0" borderId="0"/>
    <xf numFmtId="195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9" fillId="0" borderId="0" applyNumberFormat="0" applyFill="0" applyBorder="0" applyAlignment="0" applyProtection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4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5" fontId="41" fillId="0" borderId="0"/>
    <xf numFmtId="194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165" fontId="10" fillId="6" borderId="5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165" fontId="3" fillId="0" borderId="1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165" fontId="4" fillId="0" borderId="2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5" fillId="0" borderId="3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165" fontId="16" fillId="0" borderId="9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</cellStyleXfs>
  <cellXfs count="32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19" fillId="0" borderId="0" xfId="1" quotePrefix="1" applyFont="1" applyFill="1" applyAlignment="1" applyProtection="1">
      <alignment horizontal="left"/>
    </xf>
    <xf numFmtId="3" fontId="19" fillId="0" borderId="0" xfId="1" applyNumberFormat="1" applyFont="1" applyFill="1" applyAlignment="1" applyProtection="1">
      <alignment horizontal="right"/>
    </xf>
    <xf numFmtId="3" fontId="19" fillId="0" borderId="0" xfId="2" applyNumberFormat="1" applyFont="1" applyFill="1" applyAlignment="1" applyProtection="1">
      <alignment horizontal="right"/>
    </xf>
    <xf numFmtId="0" fontId="20" fillId="0" borderId="0" xfId="1" applyFont="1" applyFill="1" applyAlignment="1"/>
    <xf numFmtId="3" fontId="20" fillId="0" borderId="0" xfId="2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11" xfId="1" applyFont="1" applyFill="1" applyBorder="1" applyAlignment="1" applyProtection="1">
      <alignment horizontal="center"/>
    </xf>
    <xf numFmtId="3" fontId="19" fillId="0" borderId="0" xfId="1" applyNumberFormat="1" applyFont="1" applyFill="1" applyAlignment="1"/>
    <xf numFmtId="3" fontId="20" fillId="33" borderId="0" xfId="1" applyNumberFormat="1" applyFont="1" applyFill="1" applyAlignment="1" applyProtection="1">
      <alignment horizontal="left"/>
    </xf>
    <xf numFmtId="164" fontId="20" fillId="33" borderId="0" xfId="1" applyNumberFormat="1" applyFont="1" applyFill="1" applyAlignment="1"/>
    <xf numFmtId="164" fontId="20" fillId="0" borderId="0" xfId="1" applyNumberFormat="1" applyFont="1" applyFill="1" applyAlignment="1"/>
    <xf numFmtId="3" fontId="19" fillId="0" borderId="0" xfId="1" applyNumberFormat="1" applyFont="1" applyFill="1" applyAlignment="1" applyProtection="1">
      <alignment horizontal="left"/>
    </xf>
    <xf numFmtId="164" fontId="19" fillId="0" borderId="0" xfId="1" applyNumberFormat="1" applyFont="1" applyFill="1" applyAlignment="1"/>
    <xf numFmtId="3" fontId="20" fillId="0" borderId="0" xfId="1" quotePrefix="1" applyNumberFormat="1" applyFont="1" applyFill="1" applyAlignment="1" applyProtection="1">
      <alignment horizontal="left"/>
    </xf>
    <xf numFmtId="3" fontId="19" fillId="0" borderId="0" xfId="1" quotePrefix="1" applyNumberFormat="1" applyFont="1" applyFill="1" applyAlignment="1" applyProtection="1">
      <alignment horizontal="left"/>
    </xf>
    <xf numFmtId="3" fontId="20" fillId="0" borderId="0" xfId="1" applyNumberFormat="1" applyFont="1" applyFill="1" applyAlignment="1" applyProtection="1">
      <alignment horizontal="left"/>
    </xf>
    <xf numFmtId="0" fontId="19" fillId="0" borderId="14" xfId="1" applyFont="1" applyFill="1" applyBorder="1" applyAlignment="1" applyProtection="1">
      <alignment horizontal="left"/>
    </xf>
    <xf numFmtId="164" fontId="19" fillId="0" borderId="14" xfId="1" applyNumberFormat="1" applyFont="1" applyFill="1" applyBorder="1" applyAlignment="1"/>
    <xf numFmtId="164" fontId="19" fillId="0" borderId="0" xfId="1" applyNumberFormat="1" applyFont="1" applyFill="1" applyBorder="1" applyAlignment="1"/>
    <xf numFmtId="0" fontId="19" fillId="0" borderId="0" xfId="0" applyFont="1" applyFill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R77"/>
  <sheetViews>
    <sheetView showGridLines="0" tabSelected="1" zoomScale="70" zoomScaleNormal="70" workbookViewId="0">
      <selection activeCell="O12" sqref="O12"/>
    </sheetView>
  </sheetViews>
  <sheetFormatPr baseColWidth="10" defaultColWidth="11" defaultRowHeight="12.75"/>
  <cols>
    <col min="1" max="1" width="2.85546875" style="2" customWidth="1"/>
    <col min="2" max="2" width="31" style="2" customWidth="1"/>
    <col min="3" max="3" width="9.42578125" style="2" customWidth="1"/>
    <col min="4" max="4" width="11.42578125" style="2" bestFit="1" customWidth="1"/>
    <col min="5" max="5" width="10.5703125" style="2" bestFit="1" customWidth="1"/>
    <col min="6" max="6" width="9.42578125" style="2" bestFit="1" customWidth="1"/>
    <col min="7" max="7" width="11.42578125" style="2" bestFit="1" customWidth="1"/>
    <col min="8" max="8" width="10.5703125" style="2" bestFit="1" customWidth="1"/>
    <col min="9" max="9" width="9" style="2" customWidth="1"/>
    <col min="10" max="10" width="11.42578125" style="2" bestFit="1" customWidth="1"/>
    <col min="11" max="11" width="10.5703125" style="2" bestFit="1" customWidth="1"/>
    <col min="12" max="12" width="9.5703125" style="2" customWidth="1"/>
    <col min="13" max="13" width="11.42578125" style="2" bestFit="1" customWidth="1"/>
    <col min="14" max="14" width="10.5703125" style="2" bestFit="1" customWidth="1"/>
    <col min="15" max="15" width="11" style="2" customWidth="1"/>
    <col min="16" max="17" width="9.7109375" style="2" customWidth="1"/>
    <col min="18" max="18" width="11" style="2" customWidth="1"/>
    <col min="19" max="16384" width="11" style="2"/>
  </cols>
  <sheetData>
    <row r="1" spans="2:18" s="1" customFormat="1"/>
    <row r="2" spans="2:18">
      <c r="B2" s="3" t="s">
        <v>0</v>
      </c>
    </row>
    <row r="3" spans="2:18" ht="4.5" customHeight="1">
      <c r="C3" s="4"/>
      <c r="D3" s="5"/>
      <c r="E3" s="5"/>
      <c r="F3" s="5"/>
      <c r="G3" s="6"/>
      <c r="H3" s="6"/>
      <c r="I3" s="6"/>
      <c r="J3" s="7"/>
      <c r="K3" s="5"/>
      <c r="L3" s="5"/>
      <c r="M3" s="5"/>
      <c r="N3" s="5"/>
      <c r="O3" s="5"/>
      <c r="P3" s="5"/>
      <c r="Q3" s="5"/>
      <c r="R3" s="5"/>
    </row>
    <row r="4" spans="2:18" ht="15" customHeight="1">
      <c r="B4" s="25" t="s">
        <v>1</v>
      </c>
      <c r="C4" s="28" t="s">
        <v>2</v>
      </c>
      <c r="D4" s="28"/>
      <c r="E4" s="28"/>
      <c r="F4" s="28" t="s">
        <v>3</v>
      </c>
      <c r="G4" s="28"/>
      <c r="H4" s="28"/>
      <c r="I4" s="28"/>
      <c r="J4" s="28"/>
      <c r="K4" s="28"/>
      <c r="L4" s="28"/>
      <c r="M4" s="28"/>
      <c r="N4" s="28"/>
      <c r="O4" s="8"/>
      <c r="P4" s="8"/>
      <c r="Q4" s="8"/>
      <c r="R4" s="8"/>
    </row>
    <row r="5" spans="2:18">
      <c r="B5" s="26"/>
      <c r="C5" s="29" t="s">
        <v>4</v>
      </c>
      <c r="D5" s="29" t="s">
        <v>5</v>
      </c>
      <c r="E5" s="29" t="s">
        <v>6</v>
      </c>
      <c r="F5" s="28" t="s">
        <v>7</v>
      </c>
      <c r="G5" s="28"/>
      <c r="H5" s="28"/>
      <c r="I5" s="28" t="s">
        <v>8</v>
      </c>
      <c r="J5" s="28"/>
      <c r="K5" s="28"/>
      <c r="L5" s="31" t="s">
        <v>9</v>
      </c>
      <c r="M5" s="31"/>
      <c r="N5" s="31"/>
      <c r="O5" s="9"/>
      <c r="P5" s="9"/>
      <c r="Q5" s="9"/>
      <c r="R5" s="9"/>
    </row>
    <row r="6" spans="2:18">
      <c r="B6" s="27"/>
      <c r="C6" s="30"/>
      <c r="D6" s="30"/>
      <c r="E6" s="30"/>
      <c r="F6" s="10" t="s">
        <v>4</v>
      </c>
      <c r="G6" s="10" t="s">
        <v>5</v>
      </c>
      <c r="H6" s="10" t="s">
        <v>6</v>
      </c>
      <c r="I6" s="10" t="s">
        <v>4</v>
      </c>
      <c r="J6" s="10" t="s">
        <v>5</v>
      </c>
      <c r="K6" s="10" t="s">
        <v>6</v>
      </c>
      <c r="L6" s="10" t="s">
        <v>4</v>
      </c>
      <c r="M6" s="10" t="s">
        <v>5</v>
      </c>
      <c r="N6" s="10" t="s">
        <v>6</v>
      </c>
      <c r="O6" s="8"/>
      <c r="P6" s="8"/>
      <c r="Q6" s="8"/>
      <c r="R6" s="8"/>
    </row>
    <row r="7" spans="2:18" ht="4.5" customHeight="1"/>
    <row r="8" spans="2:18" s="11" customFormat="1">
      <c r="B8" s="12" t="s">
        <v>4</v>
      </c>
      <c r="C8" s="13">
        <f>SUM(C9:C19)</f>
        <v>1764</v>
      </c>
      <c r="D8" s="13">
        <f t="shared" ref="D8:N8" si="0">SUM(D9:D19)</f>
        <v>1680</v>
      </c>
      <c r="E8" s="13">
        <f t="shared" si="0"/>
        <v>84</v>
      </c>
      <c r="F8" s="13">
        <f t="shared" si="0"/>
        <v>1344</v>
      </c>
      <c r="G8" s="13">
        <f t="shared" si="0"/>
        <v>1282</v>
      </c>
      <c r="H8" s="13">
        <f t="shared" si="0"/>
        <v>62</v>
      </c>
      <c r="I8" s="13">
        <f t="shared" si="0"/>
        <v>254</v>
      </c>
      <c r="J8" s="13">
        <f t="shared" si="0"/>
        <v>254</v>
      </c>
      <c r="K8" s="13">
        <f t="shared" si="0"/>
        <v>0</v>
      </c>
      <c r="L8" s="13">
        <f t="shared" si="0"/>
        <v>166</v>
      </c>
      <c r="M8" s="13">
        <f t="shared" si="0"/>
        <v>144</v>
      </c>
      <c r="N8" s="13">
        <f t="shared" si="0"/>
        <v>22</v>
      </c>
      <c r="O8" s="14"/>
      <c r="P8" s="14"/>
      <c r="Q8" s="14"/>
      <c r="R8" s="14"/>
    </row>
    <row r="9" spans="2:18" s="11" customFormat="1">
      <c r="B9" s="15" t="s">
        <v>10</v>
      </c>
      <c r="C9" s="16">
        <f>D9+E9</f>
        <v>32</v>
      </c>
      <c r="D9" s="16">
        <f>G9+J9+M9</f>
        <v>16</v>
      </c>
      <c r="E9" s="16">
        <f>H9+K9+N9</f>
        <v>16</v>
      </c>
      <c r="F9" s="16">
        <f>G9+H9</f>
        <v>32</v>
      </c>
      <c r="G9" s="16">
        <f>G22</f>
        <v>16</v>
      </c>
      <c r="H9" s="16">
        <f>H22</f>
        <v>16</v>
      </c>
      <c r="I9" s="16">
        <f t="shared" ref="I9:I19" si="1">J9+K9</f>
        <v>0</v>
      </c>
      <c r="J9" s="16">
        <f>J22</f>
        <v>0</v>
      </c>
      <c r="K9" s="16">
        <f>K22</f>
        <v>0</v>
      </c>
      <c r="L9" s="16">
        <f t="shared" ref="L9:L19" si="2">M9+N9</f>
        <v>0</v>
      </c>
      <c r="M9" s="16">
        <f>M22</f>
        <v>0</v>
      </c>
      <c r="N9" s="16">
        <f>N22</f>
        <v>0</v>
      </c>
      <c r="O9" s="16"/>
      <c r="P9" s="16"/>
      <c r="Q9" s="16"/>
      <c r="R9" s="16"/>
    </row>
    <row r="10" spans="2:18" s="11" customFormat="1">
      <c r="B10" s="15" t="s">
        <v>11</v>
      </c>
      <c r="C10" s="16">
        <f t="shared" ref="C10:C19" si="3">D10+E10</f>
        <v>20</v>
      </c>
      <c r="D10" s="16">
        <f t="shared" ref="D10:E19" si="4">G10+J10+M10</f>
        <v>17</v>
      </c>
      <c r="E10" s="16">
        <f t="shared" si="4"/>
        <v>3</v>
      </c>
      <c r="F10" s="16">
        <f t="shared" ref="F10:F19" si="5">G10+H10</f>
        <v>20</v>
      </c>
      <c r="G10" s="16">
        <f>G55</f>
        <v>17</v>
      </c>
      <c r="H10" s="16">
        <f>H55</f>
        <v>3</v>
      </c>
      <c r="I10" s="16">
        <f t="shared" si="1"/>
        <v>0</v>
      </c>
      <c r="J10" s="16">
        <f>J55</f>
        <v>0</v>
      </c>
      <c r="K10" s="16">
        <f>K55</f>
        <v>0</v>
      </c>
      <c r="L10" s="16">
        <f t="shared" si="2"/>
        <v>0</v>
      </c>
      <c r="M10" s="16">
        <f>M55</f>
        <v>0</v>
      </c>
      <c r="N10" s="16">
        <f>N55</f>
        <v>0</v>
      </c>
      <c r="O10" s="16"/>
      <c r="P10" s="16"/>
      <c r="Q10" s="16"/>
      <c r="R10" s="16"/>
    </row>
    <row r="11" spans="2:18" s="11" customFormat="1">
      <c r="B11" s="15" t="s">
        <v>12</v>
      </c>
      <c r="C11" s="16">
        <f t="shared" si="3"/>
        <v>47</v>
      </c>
      <c r="D11" s="16">
        <f t="shared" si="4"/>
        <v>41</v>
      </c>
      <c r="E11" s="16">
        <f t="shared" si="4"/>
        <v>6</v>
      </c>
      <c r="F11" s="16">
        <f t="shared" si="5"/>
        <v>47</v>
      </c>
      <c r="G11" s="16">
        <f>G23</f>
        <v>41</v>
      </c>
      <c r="H11" s="16">
        <f>H23</f>
        <v>6</v>
      </c>
      <c r="I11" s="16">
        <f t="shared" si="1"/>
        <v>0</v>
      </c>
      <c r="J11" s="16">
        <f>J23</f>
        <v>0</v>
      </c>
      <c r="K11" s="16">
        <f>K23</f>
        <v>0</v>
      </c>
      <c r="L11" s="16">
        <f t="shared" si="2"/>
        <v>0</v>
      </c>
      <c r="M11" s="16">
        <f>M23</f>
        <v>0</v>
      </c>
      <c r="N11" s="16">
        <f>N23</f>
        <v>0</v>
      </c>
      <c r="O11" s="16"/>
      <c r="P11" s="16"/>
      <c r="Q11" s="16"/>
      <c r="R11" s="16"/>
    </row>
    <row r="12" spans="2:18" s="11" customFormat="1">
      <c r="B12" s="15" t="s">
        <v>13</v>
      </c>
      <c r="C12" s="16">
        <f t="shared" si="3"/>
        <v>137</v>
      </c>
      <c r="D12" s="16">
        <f t="shared" si="4"/>
        <v>119</v>
      </c>
      <c r="E12" s="16">
        <f t="shared" si="4"/>
        <v>18</v>
      </c>
      <c r="F12" s="16">
        <f t="shared" si="5"/>
        <v>75</v>
      </c>
      <c r="G12" s="16">
        <f>G24+G33+G41+G48+G64+G68</f>
        <v>58</v>
      </c>
      <c r="H12" s="16">
        <f>H24+H33+H41+H48+H64+H68</f>
        <v>17</v>
      </c>
      <c r="I12" s="16">
        <f t="shared" si="1"/>
        <v>0</v>
      </c>
      <c r="J12" s="16">
        <f>J24+J33+J41+J48+J64+J68</f>
        <v>0</v>
      </c>
      <c r="K12" s="16">
        <f>K24+K33+K41+K48+K64+K68</f>
        <v>0</v>
      </c>
      <c r="L12" s="16">
        <f t="shared" si="2"/>
        <v>62</v>
      </c>
      <c r="M12" s="16">
        <f>M24+M33+M41+M48+M64+M68</f>
        <v>61</v>
      </c>
      <c r="N12" s="16">
        <f>N24+N33+N41+N48+N64+N68</f>
        <v>1</v>
      </c>
      <c r="O12" s="16"/>
      <c r="P12" s="16"/>
      <c r="Q12" s="16"/>
      <c r="R12" s="16"/>
    </row>
    <row r="13" spans="2:18" s="11" customFormat="1">
      <c r="B13" s="15" t="s">
        <v>14</v>
      </c>
      <c r="C13" s="16">
        <f t="shared" si="3"/>
        <v>363</v>
      </c>
      <c r="D13" s="16">
        <f t="shared" si="4"/>
        <v>337</v>
      </c>
      <c r="E13" s="16">
        <f t="shared" si="4"/>
        <v>26</v>
      </c>
      <c r="F13" s="16">
        <f t="shared" si="5"/>
        <v>300</v>
      </c>
      <c r="G13" s="16">
        <f>G25+G34+G42+G49+G56+G69</f>
        <v>294</v>
      </c>
      <c r="H13" s="16">
        <f>H25+H34+H42+H49+H56+H69</f>
        <v>6</v>
      </c>
      <c r="I13" s="16">
        <f t="shared" si="1"/>
        <v>25</v>
      </c>
      <c r="J13" s="16">
        <f>J25+J34+J42+J49+J56+J69</f>
        <v>25</v>
      </c>
      <c r="K13" s="16">
        <f>K25+K34+K42+K49+K56+K69</f>
        <v>0</v>
      </c>
      <c r="L13" s="16">
        <f t="shared" si="2"/>
        <v>38</v>
      </c>
      <c r="M13" s="16">
        <f>M25+M34+M42+M49+M56+M69</f>
        <v>18</v>
      </c>
      <c r="N13" s="16">
        <f>N25+N34+N42+N49+N56+N69</f>
        <v>20</v>
      </c>
      <c r="O13" s="16"/>
      <c r="P13" s="16"/>
      <c r="Q13" s="16"/>
      <c r="R13" s="16"/>
    </row>
    <row r="14" spans="2:18" s="11" customFormat="1">
      <c r="B14" s="15" t="s">
        <v>15</v>
      </c>
      <c r="C14" s="16">
        <f t="shared" si="3"/>
        <v>50</v>
      </c>
      <c r="D14" s="16">
        <f t="shared" si="4"/>
        <v>46</v>
      </c>
      <c r="E14" s="16">
        <f t="shared" si="4"/>
        <v>4</v>
      </c>
      <c r="F14" s="16">
        <f t="shared" si="5"/>
        <v>50</v>
      </c>
      <c r="G14" s="16">
        <f>G38</f>
        <v>46</v>
      </c>
      <c r="H14" s="16">
        <f>H38</f>
        <v>4</v>
      </c>
      <c r="I14" s="16">
        <f t="shared" si="1"/>
        <v>0</v>
      </c>
      <c r="J14" s="16">
        <f>J38</f>
        <v>0</v>
      </c>
      <c r="K14" s="16">
        <f>K38</f>
        <v>0</v>
      </c>
      <c r="L14" s="16">
        <f t="shared" si="2"/>
        <v>0</v>
      </c>
      <c r="M14" s="16">
        <f>M38</f>
        <v>0</v>
      </c>
      <c r="N14" s="16">
        <f>N38</f>
        <v>0</v>
      </c>
      <c r="O14" s="16"/>
      <c r="P14" s="16"/>
      <c r="Q14" s="16"/>
      <c r="R14" s="16"/>
    </row>
    <row r="15" spans="2:18" s="11" customFormat="1">
      <c r="B15" s="15" t="s">
        <v>16</v>
      </c>
      <c r="C15" s="16">
        <f t="shared" si="3"/>
        <v>77</v>
      </c>
      <c r="D15" s="16">
        <f t="shared" si="4"/>
        <v>77</v>
      </c>
      <c r="E15" s="16">
        <f t="shared" si="4"/>
        <v>0</v>
      </c>
      <c r="F15" s="16">
        <f t="shared" si="5"/>
        <v>70</v>
      </c>
      <c r="G15" s="16">
        <f>G26+G43</f>
        <v>70</v>
      </c>
      <c r="H15" s="16">
        <f>H26+H43</f>
        <v>0</v>
      </c>
      <c r="I15" s="16">
        <f t="shared" si="1"/>
        <v>7</v>
      </c>
      <c r="J15" s="16">
        <f>J26+J43</f>
        <v>7</v>
      </c>
      <c r="K15" s="16">
        <f>K26+K43</f>
        <v>0</v>
      </c>
      <c r="L15" s="16">
        <f t="shared" si="2"/>
        <v>0</v>
      </c>
      <c r="M15" s="16">
        <f>M26+M43</f>
        <v>0</v>
      </c>
      <c r="N15" s="16">
        <f>N26+N43</f>
        <v>0</v>
      </c>
      <c r="O15" s="16"/>
      <c r="P15" s="16"/>
      <c r="Q15" s="16"/>
      <c r="R15" s="16"/>
    </row>
    <row r="16" spans="2:18" s="11" customFormat="1">
      <c r="B16" s="15" t="s">
        <v>17</v>
      </c>
      <c r="C16" s="16">
        <f t="shared" si="3"/>
        <v>673</v>
      </c>
      <c r="D16" s="16">
        <f t="shared" si="4"/>
        <v>665</v>
      </c>
      <c r="E16" s="16">
        <f t="shared" si="4"/>
        <v>8</v>
      </c>
      <c r="F16" s="16">
        <f t="shared" si="5"/>
        <v>464</v>
      </c>
      <c r="G16" s="16">
        <f>G27+G44+G50+G57+G61+G73</f>
        <v>456</v>
      </c>
      <c r="H16" s="16">
        <f>H27+H44+H50+H57+H61+H73</f>
        <v>8</v>
      </c>
      <c r="I16" s="16">
        <f t="shared" si="1"/>
        <v>209</v>
      </c>
      <c r="J16" s="16">
        <f>J27+J44+J50+J57+J61+J73</f>
        <v>209</v>
      </c>
      <c r="K16" s="16">
        <f>K27+K44+K50+K57+K61+K73</f>
        <v>0</v>
      </c>
      <c r="L16" s="16">
        <f t="shared" si="2"/>
        <v>0</v>
      </c>
      <c r="M16" s="16">
        <f>M27+M44+M50+M57+M61+M73</f>
        <v>0</v>
      </c>
      <c r="N16" s="16">
        <f>N27+N44+N50+N57+N61+N73</f>
        <v>0</v>
      </c>
      <c r="O16" s="16"/>
      <c r="P16" s="16"/>
      <c r="Q16" s="16"/>
      <c r="R16" s="16"/>
    </row>
    <row r="17" spans="2:18" s="11" customFormat="1">
      <c r="B17" s="15" t="s">
        <v>18</v>
      </c>
      <c r="C17" s="16">
        <f t="shared" si="3"/>
        <v>221</v>
      </c>
      <c r="D17" s="16">
        <f t="shared" si="4"/>
        <v>220</v>
      </c>
      <c r="E17" s="16">
        <f t="shared" si="4"/>
        <v>1</v>
      </c>
      <c r="F17" s="16">
        <f t="shared" si="5"/>
        <v>168</v>
      </c>
      <c r="G17" s="16">
        <f>G28+G35+G45+G51+G65</f>
        <v>168</v>
      </c>
      <c r="H17" s="16">
        <f>H28+H35+H45+H51+H65</f>
        <v>0</v>
      </c>
      <c r="I17" s="16">
        <f t="shared" si="1"/>
        <v>13</v>
      </c>
      <c r="J17" s="16">
        <f>J28+J35+J45+J51+J65</f>
        <v>13</v>
      </c>
      <c r="K17" s="16">
        <f>K28+K35+K45+K51+K65</f>
        <v>0</v>
      </c>
      <c r="L17" s="16">
        <f t="shared" si="2"/>
        <v>40</v>
      </c>
      <c r="M17" s="16">
        <f>M28+M35+M45+M51+M65</f>
        <v>39</v>
      </c>
      <c r="N17" s="16">
        <f>N28+N35+N45+N51+N65</f>
        <v>1</v>
      </c>
      <c r="O17" s="16"/>
      <c r="P17" s="16"/>
      <c r="Q17" s="16"/>
      <c r="R17" s="16"/>
    </row>
    <row r="18" spans="2:18" s="11" customFormat="1">
      <c r="B18" s="15" t="s">
        <v>19</v>
      </c>
      <c r="C18" s="16">
        <f t="shared" si="3"/>
        <v>65</v>
      </c>
      <c r="D18" s="16">
        <f t="shared" si="4"/>
        <v>64</v>
      </c>
      <c r="E18" s="16">
        <f t="shared" si="4"/>
        <v>1</v>
      </c>
      <c r="F18" s="16">
        <f t="shared" si="5"/>
        <v>39</v>
      </c>
      <c r="G18" s="16">
        <f>G29+G58+G70</f>
        <v>38</v>
      </c>
      <c r="H18" s="16">
        <f>H29+H58+H70</f>
        <v>1</v>
      </c>
      <c r="I18" s="16">
        <f t="shared" si="1"/>
        <v>0</v>
      </c>
      <c r="J18" s="16">
        <f>J29+J58+J70</f>
        <v>0</v>
      </c>
      <c r="K18" s="16">
        <f>K29+K58+K70</f>
        <v>0</v>
      </c>
      <c r="L18" s="16">
        <f t="shared" si="2"/>
        <v>26</v>
      </c>
      <c r="M18" s="16">
        <f>M29+M58+M70</f>
        <v>26</v>
      </c>
      <c r="N18" s="16">
        <f>N29+N58+N70</f>
        <v>0</v>
      </c>
      <c r="O18" s="16"/>
      <c r="P18" s="16"/>
      <c r="Q18" s="16"/>
      <c r="R18" s="16"/>
    </row>
    <row r="19" spans="2:18" s="11" customFormat="1" ht="12.75" customHeight="1">
      <c r="B19" s="15" t="s">
        <v>20</v>
      </c>
      <c r="C19" s="16">
        <f t="shared" si="3"/>
        <v>79</v>
      </c>
      <c r="D19" s="16">
        <f t="shared" si="4"/>
        <v>78</v>
      </c>
      <c r="E19" s="16">
        <f t="shared" si="4"/>
        <v>1</v>
      </c>
      <c r="F19" s="16">
        <f t="shared" si="5"/>
        <v>79</v>
      </c>
      <c r="G19" s="16">
        <f>G30+G52</f>
        <v>78</v>
      </c>
      <c r="H19" s="16">
        <f>H30+H52</f>
        <v>1</v>
      </c>
      <c r="I19" s="16">
        <f t="shared" si="1"/>
        <v>0</v>
      </c>
      <c r="J19" s="16">
        <f>J30+J52</f>
        <v>0</v>
      </c>
      <c r="K19" s="16">
        <f>K30+K52</f>
        <v>0</v>
      </c>
      <c r="L19" s="16">
        <f t="shared" si="2"/>
        <v>0</v>
      </c>
      <c r="M19" s="16">
        <f>M30+M52</f>
        <v>0</v>
      </c>
      <c r="N19" s="16">
        <f>N30+N52</f>
        <v>0</v>
      </c>
      <c r="O19" s="16"/>
      <c r="P19" s="16"/>
      <c r="Q19" s="16"/>
      <c r="R19" s="16"/>
    </row>
    <row r="20" spans="2:18" s="11" customFormat="1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18" s="11" customFormat="1">
      <c r="B21" s="17" t="s">
        <v>21</v>
      </c>
      <c r="C21" s="14">
        <f t="shared" ref="C21:N21" si="6">SUM(C22:C30)</f>
        <v>503</v>
      </c>
      <c r="D21" s="14">
        <f t="shared" si="6"/>
        <v>469</v>
      </c>
      <c r="E21" s="14">
        <f t="shared" si="6"/>
        <v>34</v>
      </c>
      <c r="F21" s="14">
        <f t="shared" si="6"/>
        <v>421</v>
      </c>
      <c r="G21" s="14">
        <f t="shared" si="6"/>
        <v>387</v>
      </c>
      <c r="H21" s="14">
        <f t="shared" si="6"/>
        <v>34</v>
      </c>
      <c r="I21" s="14">
        <f t="shared" si="6"/>
        <v>82</v>
      </c>
      <c r="J21" s="14">
        <f t="shared" si="6"/>
        <v>82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6"/>
      <c r="P21" s="16"/>
      <c r="Q21" s="16"/>
      <c r="R21" s="16"/>
    </row>
    <row r="22" spans="2:18" s="11" customFormat="1">
      <c r="B22" s="18" t="s">
        <v>10</v>
      </c>
      <c r="C22" s="16">
        <f>D22+E22</f>
        <v>32</v>
      </c>
      <c r="D22" s="16">
        <f>G22+J22+M22</f>
        <v>16</v>
      </c>
      <c r="E22" s="16">
        <f>H22+K22+N22</f>
        <v>16</v>
      </c>
      <c r="F22" s="16">
        <f t="shared" ref="F22:F30" si="7">G22+H22</f>
        <v>32</v>
      </c>
      <c r="G22" s="16">
        <v>16</v>
      </c>
      <c r="H22" s="16">
        <v>16</v>
      </c>
      <c r="I22" s="16">
        <f t="shared" ref="I22:I30" si="8">J22+K22</f>
        <v>0</v>
      </c>
      <c r="J22" s="16">
        <v>0</v>
      </c>
      <c r="K22" s="16">
        <v>0</v>
      </c>
      <c r="L22" s="16">
        <f t="shared" ref="L22:L30" si="9">M22+N22</f>
        <v>0</v>
      </c>
      <c r="M22" s="16">
        <v>0</v>
      </c>
      <c r="N22" s="16">
        <v>0</v>
      </c>
      <c r="O22" s="16"/>
      <c r="P22" s="16"/>
      <c r="Q22" s="16"/>
      <c r="R22" s="16"/>
    </row>
    <row r="23" spans="2:18" s="11" customFormat="1">
      <c r="B23" s="18" t="s">
        <v>12</v>
      </c>
      <c r="C23" s="16">
        <f t="shared" ref="C23:C30" si="10">D23+E23</f>
        <v>47</v>
      </c>
      <c r="D23" s="16">
        <f t="shared" ref="D23:E30" si="11">G23+J23+M23</f>
        <v>41</v>
      </c>
      <c r="E23" s="16">
        <f t="shared" si="11"/>
        <v>6</v>
      </c>
      <c r="F23" s="16">
        <f>G23+H23</f>
        <v>47</v>
      </c>
      <c r="G23" s="16">
        <v>41</v>
      </c>
      <c r="H23" s="16">
        <v>6</v>
      </c>
      <c r="I23" s="16">
        <f t="shared" si="8"/>
        <v>0</v>
      </c>
      <c r="J23" s="16">
        <v>0</v>
      </c>
      <c r="K23" s="16">
        <v>0</v>
      </c>
      <c r="L23" s="16">
        <f t="shared" si="9"/>
        <v>0</v>
      </c>
      <c r="M23" s="16">
        <v>0</v>
      </c>
      <c r="N23" s="16">
        <v>0</v>
      </c>
      <c r="O23" s="16"/>
      <c r="P23" s="16"/>
      <c r="Q23" s="16"/>
      <c r="R23" s="16"/>
    </row>
    <row r="24" spans="2:18" s="11" customFormat="1">
      <c r="B24" s="18" t="s">
        <v>13</v>
      </c>
      <c r="C24" s="16">
        <f t="shared" si="10"/>
        <v>40</v>
      </c>
      <c r="D24" s="16">
        <f t="shared" si="11"/>
        <v>30</v>
      </c>
      <c r="E24" s="16">
        <f t="shared" si="11"/>
        <v>10</v>
      </c>
      <c r="F24" s="16">
        <f t="shared" si="7"/>
        <v>40</v>
      </c>
      <c r="G24" s="16">
        <v>30</v>
      </c>
      <c r="H24" s="16">
        <v>10</v>
      </c>
      <c r="I24" s="16">
        <f t="shared" si="8"/>
        <v>0</v>
      </c>
      <c r="J24" s="16">
        <v>0</v>
      </c>
      <c r="K24" s="16">
        <v>0</v>
      </c>
      <c r="L24" s="16">
        <f t="shared" si="9"/>
        <v>0</v>
      </c>
      <c r="M24" s="16">
        <v>0</v>
      </c>
      <c r="N24" s="16">
        <v>0</v>
      </c>
      <c r="O24" s="16"/>
      <c r="P24" s="16"/>
      <c r="Q24" s="16"/>
      <c r="R24" s="16"/>
    </row>
    <row r="25" spans="2:18" s="11" customFormat="1">
      <c r="B25" s="18" t="s">
        <v>14</v>
      </c>
      <c r="C25" s="16">
        <f t="shared" si="10"/>
        <v>68</v>
      </c>
      <c r="D25" s="16">
        <f t="shared" si="11"/>
        <v>67</v>
      </c>
      <c r="E25" s="16">
        <f t="shared" si="11"/>
        <v>1</v>
      </c>
      <c r="F25" s="16">
        <f t="shared" si="7"/>
        <v>43</v>
      </c>
      <c r="G25" s="16">
        <v>42</v>
      </c>
      <c r="H25" s="16">
        <v>1</v>
      </c>
      <c r="I25" s="16">
        <f t="shared" si="8"/>
        <v>25</v>
      </c>
      <c r="J25" s="16">
        <v>25</v>
      </c>
      <c r="K25" s="16">
        <v>0</v>
      </c>
      <c r="L25" s="16">
        <f t="shared" si="9"/>
        <v>0</v>
      </c>
      <c r="M25" s="16">
        <v>0</v>
      </c>
      <c r="N25" s="16">
        <v>0</v>
      </c>
      <c r="O25" s="16"/>
      <c r="P25" s="16"/>
      <c r="Q25" s="16"/>
      <c r="R25" s="16"/>
    </row>
    <row r="26" spans="2:18" s="11" customFormat="1">
      <c r="B26" s="18" t="s">
        <v>16</v>
      </c>
      <c r="C26" s="16">
        <f t="shared" si="10"/>
        <v>49</v>
      </c>
      <c r="D26" s="16">
        <f t="shared" si="11"/>
        <v>49</v>
      </c>
      <c r="E26" s="16">
        <f t="shared" si="11"/>
        <v>0</v>
      </c>
      <c r="F26" s="16">
        <f t="shared" si="7"/>
        <v>42</v>
      </c>
      <c r="G26" s="16">
        <v>42</v>
      </c>
      <c r="H26" s="16">
        <v>0</v>
      </c>
      <c r="I26" s="16">
        <f t="shared" si="8"/>
        <v>7</v>
      </c>
      <c r="J26" s="16">
        <v>7</v>
      </c>
      <c r="K26" s="16">
        <v>0</v>
      </c>
      <c r="L26" s="16">
        <f t="shared" si="9"/>
        <v>0</v>
      </c>
      <c r="M26" s="16">
        <v>0</v>
      </c>
      <c r="N26" s="16">
        <v>0</v>
      </c>
      <c r="O26" s="16"/>
      <c r="P26" s="16"/>
      <c r="Q26" s="16"/>
      <c r="R26" s="16"/>
    </row>
    <row r="27" spans="2:18" s="11" customFormat="1">
      <c r="B27" s="18" t="s">
        <v>17</v>
      </c>
      <c r="C27" s="16">
        <f t="shared" si="10"/>
        <v>116</v>
      </c>
      <c r="D27" s="16">
        <f t="shared" si="11"/>
        <v>116</v>
      </c>
      <c r="E27" s="16">
        <f t="shared" si="11"/>
        <v>0</v>
      </c>
      <c r="F27" s="16">
        <f t="shared" si="7"/>
        <v>79</v>
      </c>
      <c r="G27" s="16">
        <v>79</v>
      </c>
      <c r="H27" s="16">
        <v>0</v>
      </c>
      <c r="I27" s="16">
        <f t="shared" si="8"/>
        <v>37</v>
      </c>
      <c r="J27" s="16">
        <v>37</v>
      </c>
      <c r="K27" s="16">
        <v>0</v>
      </c>
      <c r="L27" s="16">
        <f t="shared" si="9"/>
        <v>0</v>
      </c>
      <c r="M27" s="16">
        <v>0</v>
      </c>
      <c r="N27" s="16">
        <v>0</v>
      </c>
      <c r="O27" s="16"/>
      <c r="P27" s="16"/>
      <c r="Q27" s="16"/>
      <c r="R27" s="16"/>
    </row>
    <row r="28" spans="2:18" s="11" customFormat="1">
      <c r="B28" s="18" t="s">
        <v>18</v>
      </c>
      <c r="C28" s="16">
        <f t="shared" si="10"/>
        <v>67</v>
      </c>
      <c r="D28" s="16">
        <f t="shared" si="11"/>
        <v>67</v>
      </c>
      <c r="E28" s="16">
        <f t="shared" si="11"/>
        <v>0</v>
      </c>
      <c r="F28" s="16">
        <f t="shared" si="7"/>
        <v>54</v>
      </c>
      <c r="G28" s="16">
        <v>54</v>
      </c>
      <c r="H28" s="16">
        <v>0</v>
      </c>
      <c r="I28" s="16">
        <f t="shared" si="8"/>
        <v>13</v>
      </c>
      <c r="J28" s="16">
        <v>13</v>
      </c>
      <c r="K28" s="16">
        <v>0</v>
      </c>
      <c r="L28" s="16">
        <f t="shared" si="9"/>
        <v>0</v>
      </c>
      <c r="M28" s="16">
        <v>0</v>
      </c>
      <c r="N28" s="16">
        <v>0</v>
      </c>
      <c r="O28" s="16"/>
      <c r="P28" s="16"/>
      <c r="Q28" s="16"/>
      <c r="R28" s="16"/>
    </row>
    <row r="29" spans="2:18" s="11" customFormat="1" ht="12.75" customHeight="1">
      <c r="B29" s="15" t="s">
        <v>19</v>
      </c>
      <c r="C29" s="16">
        <f t="shared" si="10"/>
        <v>24</v>
      </c>
      <c r="D29" s="16">
        <f t="shared" si="11"/>
        <v>24</v>
      </c>
      <c r="E29" s="16">
        <f t="shared" si="11"/>
        <v>0</v>
      </c>
      <c r="F29" s="16">
        <f t="shared" si="7"/>
        <v>24</v>
      </c>
      <c r="G29" s="16">
        <v>24</v>
      </c>
      <c r="H29" s="16">
        <v>0</v>
      </c>
      <c r="I29" s="16">
        <f t="shared" si="8"/>
        <v>0</v>
      </c>
      <c r="J29" s="16">
        <v>0</v>
      </c>
      <c r="K29" s="16">
        <v>0</v>
      </c>
      <c r="L29" s="16">
        <f t="shared" si="9"/>
        <v>0</v>
      </c>
      <c r="M29" s="16">
        <v>0</v>
      </c>
      <c r="N29" s="16">
        <v>0</v>
      </c>
      <c r="O29" s="16"/>
      <c r="P29" s="16"/>
      <c r="Q29" s="16"/>
      <c r="R29" s="16"/>
    </row>
    <row r="30" spans="2:18" s="11" customFormat="1">
      <c r="B30" s="15" t="s">
        <v>20</v>
      </c>
      <c r="C30" s="16">
        <f t="shared" si="10"/>
        <v>60</v>
      </c>
      <c r="D30" s="16">
        <f t="shared" si="11"/>
        <v>59</v>
      </c>
      <c r="E30" s="16">
        <f t="shared" si="11"/>
        <v>1</v>
      </c>
      <c r="F30" s="16">
        <f t="shared" si="7"/>
        <v>60</v>
      </c>
      <c r="G30" s="16">
        <v>59</v>
      </c>
      <c r="H30" s="16">
        <v>1</v>
      </c>
      <c r="I30" s="16">
        <f t="shared" si="8"/>
        <v>0</v>
      </c>
      <c r="J30" s="16">
        <v>0</v>
      </c>
      <c r="K30" s="16">
        <v>0</v>
      </c>
      <c r="L30" s="16">
        <f t="shared" si="9"/>
        <v>0</v>
      </c>
      <c r="M30" s="16">
        <v>0</v>
      </c>
      <c r="N30" s="16">
        <v>0</v>
      </c>
      <c r="O30" s="16"/>
      <c r="P30" s="16"/>
      <c r="Q30" s="16"/>
      <c r="R30" s="16"/>
    </row>
    <row r="31" spans="2:18" s="11" customForma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 s="11" customFormat="1">
      <c r="B32" s="19" t="s">
        <v>22</v>
      </c>
      <c r="C32" s="14">
        <f t="shared" ref="C32:N32" si="12">SUM(C33:C35)</f>
        <v>87</v>
      </c>
      <c r="D32" s="14">
        <f t="shared" si="12"/>
        <v>80</v>
      </c>
      <c r="E32" s="14">
        <f t="shared" si="12"/>
        <v>7</v>
      </c>
      <c r="F32" s="14">
        <f t="shared" si="12"/>
        <v>87</v>
      </c>
      <c r="G32" s="14">
        <f t="shared" si="12"/>
        <v>80</v>
      </c>
      <c r="H32" s="14">
        <f t="shared" si="12"/>
        <v>7</v>
      </c>
      <c r="I32" s="14">
        <f t="shared" si="12"/>
        <v>0</v>
      </c>
      <c r="J32" s="14">
        <f t="shared" si="12"/>
        <v>0</v>
      </c>
      <c r="K32" s="14">
        <f t="shared" si="12"/>
        <v>0</v>
      </c>
      <c r="L32" s="14">
        <f t="shared" si="12"/>
        <v>0</v>
      </c>
      <c r="M32" s="14">
        <f t="shared" si="12"/>
        <v>0</v>
      </c>
      <c r="N32" s="14">
        <f t="shared" si="12"/>
        <v>0</v>
      </c>
      <c r="O32" s="16"/>
      <c r="P32" s="16"/>
      <c r="Q32" s="16"/>
      <c r="R32" s="16"/>
    </row>
    <row r="33" spans="2:18" s="11" customFormat="1">
      <c r="B33" s="15" t="s">
        <v>13</v>
      </c>
      <c r="C33" s="16">
        <f>D33+E33</f>
        <v>8</v>
      </c>
      <c r="D33" s="16">
        <f t="shared" ref="D33:E35" si="13">G33+J33+M33</f>
        <v>4</v>
      </c>
      <c r="E33" s="16">
        <f t="shared" si="13"/>
        <v>4</v>
      </c>
      <c r="F33" s="16">
        <f>G33+H33</f>
        <v>8</v>
      </c>
      <c r="G33" s="16">
        <v>4</v>
      </c>
      <c r="H33" s="16">
        <v>4</v>
      </c>
      <c r="I33" s="16">
        <f>J33+K33</f>
        <v>0</v>
      </c>
      <c r="J33" s="16">
        <v>0</v>
      </c>
      <c r="K33" s="16">
        <v>0</v>
      </c>
      <c r="L33" s="16">
        <f>M33+N33</f>
        <v>0</v>
      </c>
      <c r="M33" s="16">
        <v>0</v>
      </c>
      <c r="N33" s="16">
        <v>0</v>
      </c>
      <c r="O33" s="16"/>
      <c r="P33" s="16"/>
      <c r="Q33" s="16"/>
      <c r="R33" s="16"/>
    </row>
    <row r="34" spans="2:18" s="11" customFormat="1">
      <c r="B34" s="15" t="s">
        <v>14</v>
      </c>
      <c r="C34" s="16">
        <f>D34+E34</f>
        <v>53</v>
      </c>
      <c r="D34" s="16">
        <f t="shared" si="13"/>
        <v>50</v>
      </c>
      <c r="E34" s="16">
        <f t="shared" si="13"/>
        <v>3</v>
      </c>
      <c r="F34" s="16">
        <f>G34+H34</f>
        <v>53</v>
      </c>
      <c r="G34" s="16">
        <v>50</v>
      </c>
      <c r="H34" s="16">
        <v>3</v>
      </c>
      <c r="I34" s="16">
        <f>J34+K34</f>
        <v>0</v>
      </c>
      <c r="J34" s="16">
        <v>0</v>
      </c>
      <c r="K34" s="16">
        <v>0</v>
      </c>
      <c r="L34" s="16">
        <f>M34+N34</f>
        <v>0</v>
      </c>
      <c r="M34" s="16">
        <v>0</v>
      </c>
      <c r="N34" s="16">
        <v>0</v>
      </c>
      <c r="O34" s="16"/>
      <c r="P34" s="16"/>
      <c r="Q34" s="16"/>
      <c r="R34" s="16"/>
    </row>
    <row r="35" spans="2:18" s="11" customFormat="1">
      <c r="B35" s="15" t="s">
        <v>18</v>
      </c>
      <c r="C35" s="16">
        <f>D35+E35</f>
        <v>26</v>
      </c>
      <c r="D35" s="16">
        <f t="shared" si="13"/>
        <v>26</v>
      </c>
      <c r="E35" s="16">
        <f t="shared" si="13"/>
        <v>0</v>
      </c>
      <c r="F35" s="16">
        <f>G35+H35</f>
        <v>26</v>
      </c>
      <c r="G35" s="16">
        <v>26</v>
      </c>
      <c r="H35" s="16">
        <v>0</v>
      </c>
      <c r="I35" s="16">
        <f>J35+K35</f>
        <v>0</v>
      </c>
      <c r="J35" s="16">
        <v>0</v>
      </c>
      <c r="K35" s="16">
        <v>0</v>
      </c>
      <c r="L35" s="16">
        <f>M35+N35</f>
        <v>0</v>
      </c>
      <c r="M35" s="16">
        <v>0</v>
      </c>
      <c r="N35" s="16">
        <v>0</v>
      </c>
      <c r="O35" s="16"/>
      <c r="P35" s="16"/>
      <c r="Q35" s="16"/>
      <c r="R35" s="16"/>
    </row>
    <row r="36" spans="2:18" s="11" customFormat="1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18" s="11" customFormat="1">
      <c r="B37" s="19" t="s">
        <v>23</v>
      </c>
      <c r="C37" s="14">
        <f t="shared" ref="C37:N37" si="14">SUM(C38:C38)</f>
        <v>50</v>
      </c>
      <c r="D37" s="14">
        <f t="shared" si="14"/>
        <v>46</v>
      </c>
      <c r="E37" s="14">
        <f t="shared" si="14"/>
        <v>4</v>
      </c>
      <c r="F37" s="14">
        <f t="shared" si="14"/>
        <v>50</v>
      </c>
      <c r="G37" s="14">
        <f t="shared" si="14"/>
        <v>46</v>
      </c>
      <c r="H37" s="14">
        <f t="shared" si="14"/>
        <v>4</v>
      </c>
      <c r="I37" s="14">
        <f t="shared" si="14"/>
        <v>0</v>
      </c>
      <c r="J37" s="14">
        <f t="shared" si="14"/>
        <v>0</v>
      </c>
      <c r="K37" s="14">
        <f t="shared" si="14"/>
        <v>0</v>
      </c>
      <c r="L37" s="14">
        <f t="shared" si="14"/>
        <v>0</v>
      </c>
      <c r="M37" s="14">
        <f t="shared" si="14"/>
        <v>0</v>
      </c>
      <c r="N37" s="14">
        <f t="shared" si="14"/>
        <v>0</v>
      </c>
      <c r="O37" s="16"/>
      <c r="P37" s="16"/>
      <c r="Q37" s="16"/>
      <c r="R37" s="16"/>
    </row>
    <row r="38" spans="2:18" s="11" customFormat="1">
      <c r="B38" s="15" t="s">
        <v>15</v>
      </c>
      <c r="C38" s="16">
        <f>D38+E38</f>
        <v>50</v>
      </c>
      <c r="D38" s="16">
        <f>G38+J38+M38</f>
        <v>46</v>
      </c>
      <c r="E38" s="16">
        <f>H38+K38+N38</f>
        <v>4</v>
      </c>
      <c r="F38" s="16">
        <f>G38+H38</f>
        <v>50</v>
      </c>
      <c r="G38" s="16">
        <v>46</v>
      </c>
      <c r="H38" s="16">
        <v>4</v>
      </c>
      <c r="I38" s="16">
        <f>J38+K38</f>
        <v>0</v>
      </c>
      <c r="J38" s="16">
        <v>0</v>
      </c>
      <c r="K38" s="16">
        <v>0</v>
      </c>
      <c r="L38" s="16">
        <f>M38+N38</f>
        <v>0</v>
      </c>
      <c r="M38" s="16">
        <v>0</v>
      </c>
      <c r="N38" s="16">
        <v>0</v>
      </c>
      <c r="O38" s="16"/>
      <c r="P38" s="16"/>
      <c r="Q38" s="16"/>
      <c r="R38" s="16"/>
    </row>
    <row r="39" spans="2:18" s="11" customFormat="1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s="11" customFormat="1">
      <c r="B40" s="17" t="s">
        <v>24</v>
      </c>
      <c r="C40" s="14">
        <f t="shared" ref="C40:N40" si="15">SUM(C41:C45)</f>
        <v>537</v>
      </c>
      <c r="D40" s="14">
        <f t="shared" si="15"/>
        <v>534</v>
      </c>
      <c r="E40" s="14">
        <f t="shared" si="15"/>
        <v>3</v>
      </c>
      <c r="F40" s="14">
        <f t="shared" si="15"/>
        <v>537</v>
      </c>
      <c r="G40" s="14">
        <f t="shared" si="15"/>
        <v>534</v>
      </c>
      <c r="H40" s="14">
        <f t="shared" si="15"/>
        <v>3</v>
      </c>
      <c r="I40" s="14">
        <f t="shared" si="15"/>
        <v>0</v>
      </c>
      <c r="J40" s="14">
        <f t="shared" si="15"/>
        <v>0</v>
      </c>
      <c r="K40" s="14">
        <f t="shared" si="15"/>
        <v>0</v>
      </c>
      <c r="L40" s="14">
        <f t="shared" si="15"/>
        <v>0</v>
      </c>
      <c r="M40" s="14">
        <f t="shared" si="15"/>
        <v>0</v>
      </c>
      <c r="N40" s="14">
        <f t="shared" si="15"/>
        <v>0</v>
      </c>
      <c r="O40" s="16"/>
      <c r="P40" s="16"/>
      <c r="Q40" s="16"/>
      <c r="R40" s="16"/>
    </row>
    <row r="41" spans="2:18" s="11" customFormat="1">
      <c r="B41" s="18" t="s">
        <v>13</v>
      </c>
      <c r="C41" s="16">
        <f>D41+E41</f>
        <v>12</v>
      </c>
      <c r="D41" s="16">
        <f t="shared" ref="D41:E45" si="16">G41+J41+M41</f>
        <v>9</v>
      </c>
      <c r="E41" s="16">
        <f t="shared" si="16"/>
        <v>3</v>
      </c>
      <c r="F41" s="16">
        <f>G41+H41</f>
        <v>12</v>
      </c>
      <c r="G41" s="16">
        <v>9</v>
      </c>
      <c r="H41" s="16">
        <v>3</v>
      </c>
      <c r="I41" s="16">
        <f>J41+K41</f>
        <v>0</v>
      </c>
      <c r="J41" s="16">
        <v>0</v>
      </c>
      <c r="K41" s="16">
        <v>0</v>
      </c>
      <c r="L41" s="16">
        <f>M41+N41</f>
        <v>0</v>
      </c>
      <c r="M41" s="16">
        <v>0</v>
      </c>
      <c r="N41" s="16">
        <v>0</v>
      </c>
      <c r="O41" s="16"/>
      <c r="P41" s="16"/>
      <c r="Q41" s="16"/>
      <c r="R41" s="16"/>
    </row>
    <row r="42" spans="2:18" s="11" customFormat="1">
      <c r="B42" s="18" t="s">
        <v>14</v>
      </c>
      <c r="C42" s="16">
        <f>D42+E42</f>
        <v>152</v>
      </c>
      <c r="D42" s="16">
        <f t="shared" si="16"/>
        <v>152</v>
      </c>
      <c r="E42" s="16">
        <f t="shared" si="16"/>
        <v>0</v>
      </c>
      <c r="F42" s="16">
        <f>G42+H42</f>
        <v>152</v>
      </c>
      <c r="G42" s="16">
        <v>152</v>
      </c>
      <c r="H42" s="16">
        <v>0</v>
      </c>
      <c r="I42" s="16">
        <f>J42+K42</f>
        <v>0</v>
      </c>
      <c r="J42" s="16">
        <v>0</v>
      </c>
      <c r="K42" s="16">
        <v>0</v>
      </c>
      <c r="L42" s="16">
        <f>M42+N42</f>
        <v>0</v>
      </c>
      <c r="M42" s="16">
        <v>0</v>
      </c>
      <c r="N42" s="16">
        <v>0</v>
      </c>
      <c r="O42" s="16"/>
      <c r="P42" s="16"/>
      <c r="Q42" s="16"/>
      <c r="R42" s="16"/>
    </row>
    <row r="43" spans="2:18" s="11" customFormat="1">
      <c r="B43" s="18" t="s">
        <v>16</v>
      </c>
      <c r="C43" s="16">
        <f>D43+E43</f>
        <v>28</v>
      </c>
      <c r="D43" s="16">
        <f t="shared" si="16"/>
        <v>28</v>
      </c>
      <c r="E43" s="16">
        <f t="shared" si="16"/>
        <v>0</v>
      </c>
      <c r="F43" s="16">
        <f>G43+H43</f>
        <v>28</v>
      </c>
      <c r="G43" s="16">
        <v>28</v>
      </c>
      <c r="H43" s="16">
        <v>0</v>
      </c>
      <c r="I43" s="16">
        <f>J43+K43</f>
        <v>0</v>
      </c>
      <c r="J43" s="16">
        <v>0</v>
      </c>
      <c r="K43" s="16">
        <v>0</v>
      </c>
      <c r="L43" s="16">
        <f>M43+N43</f>
        <v>0</v>
      </c>
      <c r="M43" s="16">
        <v>0</v>
      </c>
      <c r="N43" s="16">
        <v>0</v>
      </c>
      <c r="O43" s="16"/>
      <c r="P43" s="16"/>
      <c r="Q43" s="16"/>
      <c r="R43" s="16"/>
    </row>
    <row r="44" spans="2:18" s="11" customFormat="1">
      <c r="B44" s="18" t="s">
        <v>17</v>
      </c>
      <c r="C44" s="16">
        <f>D44+E44</f>
        <v>291</v>
      </c>
      <c r="D44" s="16">
        <f t="shared" si="16"/>
        <v>291</v>
      </c>
      <c r="E44" s="16">
        <f t="shared" si="16"/>
        <v>0</v>
      </c>
      <c r="F44" s="16">
        <f>G44+H44</f>
        <v>291</v>
      </c>
      <c r="G44" s="16">
        <v>291</v>
      </c>
      <c r="H44" s="16">
        <v>0</v>
      </c>
      <c r="I44" s="16">
        <f>J44+K44</f>
        <v>0</v>
      </c>
      <c r="J44" s="16">
        <v>0</v>
      </c>
      <c r="K44" s="16">
        <v>0</v>
      </c>
      <c r="L44" s="16">
        <f>M44+N44</f>
        <v>0</v>
      </c>
      <c r="M44" s="16">
        <v>0</v>
      </c>
      <c r="N44" s="16">
        <v>0</v>
      </c>
      <c r="O44" s="16"/>
      <c r="P44" s="16"/>
      <c r="Q44" s="16"/>
      <c r="R44" s="16"/>
    </row>
    <row r="45" spans="2:18" s="11" customFormat="1">
      <c r="B45" s="18" t="s">
        <v>18</v>
      </c>
      <c r="C45" s="16">
        <f>D45+E45</f>
        <v>54</v>
      </c>
      <c r="D45" s="16">
        <f t="shared" si="16"/>
        <v>54</v>
      </c>
      <c r="E45" s="16">
        <f t="shared" si="16"/>
        <v>0</v>
      </c>
      <c r="F45" s="16">
        <f>G45+H45</f>
        <v>54</v>
      </c>
      <c r="G45" s="16">
        <v>54</v>
      </c>
      <c r="H45" s="16">
        <v>0</v>
      </c>
      <c r="I45" s="16">
        <f>J45+K45</f>
        <v>0</v>
      </c>
      <c r="J45" s="16">
        <v>0</v>
      </c>
      <c r="K45" s="16">
        <v>0</v>
      </c>
      <c r="L45" s="16">
        <f>M45+N45</f>
        <v>0</v>
      </c>
      <c r="M45" s="16">
        <v>0</v>
      </c>
      <c r="N45" s="16">
        <v>0</v>
      </c>
      <c r="O45" s="16"/>
      <c r="P45" s="16"/>
      <c r="Q45" s="16"/>
      <c r="R45" s="16"/>
    </row>
    <row r="46" spans="2:18" s="11" customFormat="1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2:18" s="11" customFormat="1">
      <c r="B47" s="17" t="s">
        <v>25</v>
      </c>
      <c r="C47" s="14">
        <f t="shared" ref="C47:N47" si="17">SUM(C48:C52)</f>
        <v>126</v>
      </c>
      <c r="D47" s="14">
        <f t="shared" si="17"/>
        <v>126</v>
      </c>
      <c r="E47" s="14">
        <f t="shared" si="17"/>
        <v>0</v>
      </c>
      <c r="F47" s="14">
        <f t="shared" si="17"/>
        <v>126</v>
      </c>
      <c r="G47" s="14">
        <f t="shared" si="17"/>
        <v>126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4">
        <f t="shared" si="17"/>
        <v>0</v>
      </c>
      <c r="M47" s="14">
        <f t="shared" si="17"/>
        <v>0</v>
      </c>
      <c r="N47" s="14">
        <f t="shared" si="17"/>
        <v>0</v>
      </c>
      <c r="O47" s="16"/>
      <c r="P47" s="16"/>
      <c r="Q47" s="16"/>
      <c r="R47" s="16"/>
    </row>
    <row r="48" spans="2:18" s="11" customFormat="1">
      <c r="B48" s="18" t="s">
        <v>13</v>
      </c>
      <c r="C48" s="16">
        <f>D48+E48</f>
        <v>15</v>
      </c>
      <c r="D48" s="16">
        <f t="shared" ref="D48:E52" si="18">G48+J48+M48</f>
        <v>15</v>
      </c>
      <c r="E48" s="16">
        <f t="shared" si="18"/>
        <v>0</v>
      </c>
      <c r="F48" s="16">
        <f>G48+H48</f>
        <v>15</v>
      </c>
      <c r="G48" s="16">
        <v>15</v>
      </c>
      <c r="H48" s="16">
        <v>0</v>
      </c>
      <c r="I48" s="16">
        <f>J48+K48</f>
        <v>0</v>
      </c>
      <c r="J48" s="16">
        <v>0</v>
      </c>
      <c r="K48" s="16">
        <v>0</v>
      </c>
      <c r="L48" s="16">
        <f>M48+N48</f>
        <v>0</v>
      </c>
      <c r="M48" s="16">
        <v>0</v>
      </c>
      <c r="N48" s="16">
        <v>0</v>
      </c>
      <c r="O48" s="16"/>
      <c r="P48" s="16"/>
      <c r="Q48" s="16"/>
      <c r="R48" s="16"/>
    </row>
    <row r="49" spans="2:18" s="11" customFormat="1">
      <c r="B49" s="18" t="s">
        <v>14</v>
      </c>
      <c r="C49" s="16">
        <f>D49+E49</f>
        <v>14</v>
      </c>
      <c r="D49" s="16">
        <f t="shared" si="18"/>
        <v>14</v>
      </c>
      <c r="E49" s="16">
        <f t="shared" si="18"/>
        <v>0</v>
      </c>
      <c r="F49" s="16">
        <f>G49+H49</f>
        <v>14</v>
      </c>
      <c r="G49" s="16">
        <v>14</v>
      </c>
      <c r="H49" s="16">
        <v>0</v>
      </c>
      <c r="I49" s="16">
        <f>J49+K49</f>
        <v>0</v>
      </c>
      <c r="J49" s="16">
        <v>0</v>
      </c>
      <c r="K49" s="16">
        <v>0</v>
      </c>
      <c r="L49" s="16">
        <f>M49+N49</f>
        <v>0</v>
      </c>
      <c r="M49" s="16">
        <v>0</v>
      </c>
      <c r="N49" s="16">
        <v>0</v>
      </c>
      <c r="O49" s="16"/>
      <c r="P49" s="16"/>
      <c r="Q49" s="16"/>
      <c r="R49" s="16"/>
    </row>
    <row r="50" spans="2:18" s="11" customFormat="1">
      <c r="B50" s="18" t="s">
        <v>17</v>
      </c>
      <c r="C50" s="16">
        <f>D50+E50</f>
        <v>44</v>
      </c>
      <c r="D50" s="16">
        <f t="shared" si="18"/>
        <v>44</v>
      </c>
      <c r="E50" s="16">
        <f t="shared" si="18"/>
        <v>0</v>
      </c>
      <c r="F50" s="16">
        <f>G50+H50</f>
        <v>44</v>
      </c>
      <c r="G50" s="16">
        <v>44</v>
      </c>
      <c r="H50" s="16">
        <v>0</v>
      </c>
      <c r="I50" s="16">
        <f>J50+K50</f>
        <v>0</v>
      </c>
      <c r="J50" s="16">
        <v>0</v>
      </c>
      <c r="K50" s="16">
        <v>0</v>
      </c>
      <c r="L50" s="16">
        <f>M50+N50</f>
        <v>0</v>
      </c>
      <c r="M50" s="16">
        <v>0</v>
      </c>
      <c r="N50" s="16">
        <v>0</v>
      </c>
      <c r="O50" s="16"/>
      <c r="P50" s="16"/>
      <c r="Q50" s="16"/>
      <c r="R50" s="16"/>
    </row>
    <row r="51" spans="2:18" s="11" customFormat="1">
      <c r="B51" s="18" t="s">
        <v>18</v>
      </c>
      <c r="C51" s="16">
        <f>D51+E51</f>
        <v>34</v>
      </c>
      <c r="D51" s="16">
        <f t="shared" si="18"/>
        <v>34</v>
      </c>
      <c r="E51" s="16">
        <f t="shared" si="18"/>
        <v>0</v>
      </c>
      <c r="F51" s="16">
        <f>G51+H51</f>
        <v>34</v>
      </c>
      <c r="G51" s="16">
        <v>34</v>
      </c>
      <c r="H51" s="16">
        <v>0</v>
      </c>
      <c r="I51" s="16">
        <f>J51+K51</f>
        <v>0</v>
      </c>
      <c r="J51" s="16">
        <v>0</v>
      </c>
      <c r="K51" s="16">
        <v>0</v>
      </c>
      <c r="L51" s="16">
        <f>M51+N51</f>
        <v>0</v>
      </c>
      <c r="M51" s="16">
        <v>0</v>
      </c>
      <c r="N51" s="16">
        <v>0</v>
      </c>
      <c r="O51" s="16"/>
      <c r="P51" s="16"/>
      <c r="Q51" s="16"/>
      <c r="R51" s="16"/>
    </row>
    <row r="52" spans="2:18" s="11" customFormat="1">
      <c r="B52" s="15" t="s">
        <v>20</v>
      </c>
      <c r="C52" s="16">
        <f>D52+E52</f>
        <v>19</v>
      </c>
      <c r="D52" s="16">
        <f t="shared" si="18"/>
        <v>19</v>
      </c>
      <c r="E52" s="16">
        <f t="shared" si="18"/>
        <v>0</v>
      </c>
      <c r="F52" s="16">
        <f>G52+H52</f>
        <v>19</v>
      </c>
      <c r="G52" s="16">
        <v>19</v>
      </c>
      <c r="H52" s="16">
        <v>0</v>
      </c>
      <c r="I52" s="16">
        <f>J52+K52</f>
        <v>0</v>
      </c>
      <c r="J52" s="16">
        <v>0</v>
      </c>
      <c r="K52" s="16">
        <v>0</v>
      </c>
      <c r="L52" s="16">
        <f>M52+N52</f>
        <v>0</v>
      </c>
      <c r="M52" s="16">
        <v>0</v>
      </c>
      <c r="N52" s="16">
        <v>0</v>
      </c>
      <c r="O52" s="16"/>
      <c r="P52" s="16"/>
      <c r="Q52" s="16"/>
      <c r="R52" s="16"/>
    </row>
    <row r="53" spans="2:18" s="11" customFormat="1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2:18" s="11" customFormat="1">
      <c r="B54" s="17" t="s">
        <v>26</v>
      </c>
      <c r="C54" s="14">
        <f t="shared" ref="C54:N54" si="19">SUM(C55:C58)</f>
        <v>123</v>
      </c>
      <c r="D54" s="14">
        <f t="shared" si="19"/>
        <v>109</v>
      </c>
      <c r="E54" s="14">
        <f t="shared" si="19"/>
        <v>14</v>
      </c>
      <c r="F54" s="14">
        <f t="shared" si="19"/>
        <v>123</v>
      </c>
      <c r="G54" s="14">
        <f t="shared" si="19"/>
        <v>109</v>
      </c>
      <c r="H54" s="14">
        <f t="shared" si="19"/>
        <v>14</v>
      </c>
      <c r="I54" s="14">
        <f t="shared" si="19"/>
        <v>0</v>
      </c>
      <c r="J54" s="14">
        <f t="shared" si="19"/>
        <v>0</v>
      </c>
      <c r="K54" s="14">
        <f t="shared" si="19"/>
        <v>0</v>
      </c>
      <c r="L54" s="14">
        <f t="shared" si="19"/>
        <v>0</v>
      </c>
      <c r="M54" s="14">
        <f t="shared" si="19"/>
        <v>0</v>
      </c>
      <c r="N54" s="14">
        <f t="shared" si="19"/>
        <v>0</v>
      </c>
      <c r="O54" s="16"/>
      <c r="P54" s="16"/>
      <c r="Q54" s="16"/>
      <c r="R54" s="16"/>
    </row>
    <row r="55" spans="2:18" s="11" customFormat="1">
      <c r="B55" s="18" t="s">
        <v>11</v>
      </c>
      <c r="C55" s="16">
        <f>D55+E55</f>
        <v>20</v>
      </c>
      <c r="D55" s="16">
        <f t="shared" ref="D55:E58" si="20">G55+J55+M55</f>
        <v>17</v>
      </c>
      <c r="E55" s="16">
        <f t="shared" si="20"/>
        <v>3</v>
      </c>
      <c r="F55" s="16">
        <f>G55+H55</f>
        <v>20</v>
      </c>
      <c r="G55" s="16">
        <v>17</v>
      </c>
      <c r="H55" s="16">
        <v>3</v>
      </c>
      <c r="I55" s="16">
        <f>J55+K55</f>
        <v>0</v>
      </c>
      <c r="J55" s="16">
        <v>0</v>
      </c>
      <c r="K55" s="16">
        <v>0</v>
      </c>
      <c r="L55" s="16">
        <f>M55+N55</f>
        <v>0</v>
      </c>
      <c r="M55" s="16">
        <v>0</v>
      </c>
      <c r="N55" s="16">
        <v>0</v>
      </c>
      <c r="O55" s="16"/>
      <c r="P55" s="16"/>
      <c r="Q55" s="16"/>
      <c r="R55" s="16"/>
    </row>
    <row r="56" spans="2:18" s="11" customFormat="1">
      <c r="B56" s="18" t="s">
        <v>14</v>
      </c>
      <c r="C56" s="16">
        <f>D56+E56</f>
        <v>38</v>
      </c>
      <c r="D56" s="16">
        <f t="shared" si="20"/>
        <v>36</v>
      </c>
      <c r="E56" s="16">
        <f t="shared" si="20"/>
        <v>2</v>
      </c>
      <c r="F56" s="16">
        <f>G56+H56</f>
        <v>38</v>
      </c>
      <c r="G56" s="16">
        <v>36</v>
      </c>
      <c r="H56" s="16">
        <v>2</v>
      </c>
      <c r="I56" s="16">
        <f>J56+K56</f>
        <v>0</v>
      </c>
      <c r="J56" s="16">
        <v>0</v>
      </c>
      <c r="K56" s="16">
        <v>0</v>
      </c>
      <c r="L56" s="16">
        <f>M56+N56</f>
        <v>0</v>
      </c>
      <c r="M56" s="16">
        <v>0</v>
      </c>
      <c r="N56" s="16">
        <v>0</v>
      </c>
      <c r="O56" s="16"/>
      <c r="P56" s="16"/>
      <c r="Q56" s="16"/>
      <c r="R56" s="16"/>
    </row>
    <row r="57" spans="2:18" s="11" customFormat="1">
      <c r="B57" s="18" t="s">
        <v>17</v>
      </c>
      <c r="C57" s="16">
        <f>D57+E57</f>
        <v>50</v>
      </c>
      <c r="D57" s="16">
        <f t="shared" si="20"/>
        <v>42</v>
      </c>
      <c r="E57" s="16">
        <f t="shared" si="20"/>
        <v>8</v>
      </c>
      <c r="F57" s="16">
        <f>G57+H57</f>
        <v>50</v>
      </c>
      <c r="G57" s="16">
        <v>42</v>
      </c>
      <c r="H57" s="16">
        <v>8</v>
      </c>
      <c r="I57" s="16">
        <f>J57+K57</f>
        <v>0</v>
      </c>
      <c r="J57" s="16">
        <v>0</v>
      </c>
      <c r="K57" s="16">
        <v>0</v>
      </c>
      <c r="L57" s="16">
        <f>M57+N57</f>
        <v>0</v>
      </c>
      <c r="M57" s="16">
        <v>0</v>
      </c>
      <c r="N57" s="16">
        <v>0</v>
      </c>
      <c r="O57" s="16"/>
      <c r="P57" s="16"/>
      <c r="Q57" s="16"/>
      <c r="R57" s="16"/>
    </row>
    <row r="58" spans="2:18" s="11" customFormat="1">
      <c r="B58" s="18" t="s">
        <v>19</v>
      </c>
      <c r="C58" s="16">
        <f>D58+E58</f>
        <v>15</v>
      </c>
      <c r="D58" s="16">
        <f t="shared" si="20"/>
        <v>14</v>
      </c>
      <c r="E58" s="16">
        <f t="shared" si="20"/>
        <v>1</v>
      </c>
      <c r="F58" s="16">
        <f>G58+H58</f>
        <v>15</v>
      </c>
      <c r="G58" s="16">
        <v>14</v>
      </c>
      <c r="H58" s="16">
        <v>1</v>
      </c>
      <c r="I58" s="16">
        <f>J58+K58</f>
        <v>0</v>
      </c>
      <c r="J58" s="16">
        <v>0</v>
      </c>
      <c r="K58" s="16">
        <v>0</v>
      </c>
      <c r="L58" s="16">
        <f>M58+N58</f>
        <v>0</v>
      </c>
      <c r="M58" s="16">
        <v>0</v>
      </c>
      <c r="N58" s="16">
        <v>0</v>
      </c>
      <c r="O58" s="16"/>
      <c r="P58" s="16"/>
      <c r="Q58" s="16"/>
      <c r="R58" s="16"/>
    </row>
    <row r="59" spans="2:18" s="11" customFormat="1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2:18" s="11" customFormat="1">
      <c r="B60" s="19" t="s">
        <v>27</v>
      </c>
      <c r="C60" s="14">
        <f t="shared" ref="C60:N60" si="21">SUM(C61:C61)</f>
        <v>135</v>
      </c>
      <c r="D60" s="14">
        <f t="shared" si="21"/>
        <v>135</v>
      </c>
      <c r="E60" s="14">
        <f t="shared" si="21"/>
        <v>0</v>
      </c>
      <c r="F60" s="14">
        <f t="shared" si="21"/>
        <v>0</v>
      </c>
      <c r="G60" s="14">
        <f t="shared" si="21"/>
        <v>0</v>
      </c>
      <c r="H60" s="14">
        <f t="shared" si="21"/>
        <v>0</v>
      </c>
      <c r="I60" s="14">
        <f t="shared" si="21"/>
        <v>135</v>
      </c>
      <c r="J60" s="14">
        <f t="shared" si="21"/>
        <v>135</v>
      </c>
      <c r="K60" s="14">
        <f t="shared" si="21"/>
        <v>0</v>
      </c>
      <c r="L60" s="14">
        <f t="shared" si="21"/>
        <v>0</v>
      </c>
      <c r="M60" s="14">
        <f t="shared" si="21"/>
        <v>0</v>
      </c>
      <c r="N60" s="14">
        <f t="shared" si="21"/>
        <v>0</v>
      </c>
      <c r="O60" s="16"/>
      <c r="P60" s="16"/>
      <c r="Q60" s="16"/>
      <c r="R60" s="16"/>
    </row>
    <row r="61" spans="2:18" s="11" customFormat="1">
      <c r="B61" s="15" t="s">
        <v>17</v>
      </c>
      <c r="C61" s="16">
        <f>D61+E61</f>
        <v>135</v>
      </c>
      <c r="D61" s="16">
        <f>G61+J61+M61</f>
        <v>135</v>
      </c>
      <c r="E61" s="16">
        <f>H61+K61+N61</f>
        <v>0</v>
      </c>
      <c r="F61" s="16">
        <f>G61+H61</f>
        <v>0</v>
      </c>
      <c r="G61" s="16">
        <v>0</v>
      </c>
      <c r="H61" s="16">
        <v>0</v>
      </c>
      <c r="I61" s="16">
        <f>J61+K61</f>
        <v>135</v>
      </c>
      <c r="J61" s="16">
        <v>135</v>
      </c>
      <c r="K61" s="16">
        <v>0</v>
      </c>
      <c r="L61" s="16">
        <f>M61+N61</f>
        <v>0</v>
      </c>
      <c r="M61" s="16">
        <v>0</v>
      </c>
      <c r="N61" s="16">
        <v>0</v>
      </c>
      <c r="O61" s="16"/>
      <c r="P61" s="16"/>
      <c r="Q61" s="16"/>
      <c r="R61" s="16"/>
    </row>
    <row r="62" spans="2:18" s="11" customFormat="1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2:18" s="11" customFormat="1">
      <c r="B63" s="17" t="s">
        <v>28</v>
      </c>
      <c r="C63" s="14">
        <f t="shared" ref="C63:N63" si="22">SUM(C64:C65)</f>
        <v>51</v>
      </c>
      <c r="D63" s="14">
        <f t="shared" si="22"/>
        <v>49</v>
      </c>
      <c r="E63" s="14">
        <f t="shared" si="22"/>
        <v>2</v>
      </c>
      <c r="F63" s="14">
        <f t="shared" si="22"/>
        <v>0</v>
      </c>
      <c r="G63" s="14">
        <f t="shared" si="22"/>
        <v>0</v>
      </c>
      <c r="H63" s="14">
        <f t="shared" si="22"/>
        <v>0</v>
      </c>
      <c r="I63" s="14">
        <f t="shared" si="22"/>
        <v>0</v>
      </c>
      <c r="J63" s="14">
        <f t="shared" si="22"/>
        <v>0</v>
      </c>
      <c r="K63" s="14">
        <f t="shared" si="22"/>
        <v>0</v>
      </c>
      <c r="L63" s="14">
        <f t="shared" si="22"/>
        <v>51</v>
      </c>
      <c r="M63" s="14">
        <f t="shared" si="22"/>
        <v>49</v>
      </c>
      <c r="N63" s="14">
        <f t="shared" si="22"/>
        <v>2</v>
      </c>
      <c r="O63" s="16"/>
      <c r="P63" s="16"/>
      <c r="Q63" s="16"/>
      <c r="R63" s="16"/>
    </row>
    <row r="64" spans="2:18" s="11" customFormat="1">
      <c r="B64" s="18" t="s">
        <v>13</v>
      </c>
      <c r="C64" s="16">
        <f>D64+E64</f>
        <v>11</v>
      </c>
      <c r="D64" s="16">
        <f>G64+J64+M64</f>
        <v>10</v>
      </c>
      <c r="E64" s="16">
        <f>H64+K64+N64</f>
        <v>1</v>
      </c>
      <c r="F64" s="16">
        <f>G64+H64</f>
        <v>0</v>
      </c>
      <c r="G64" s="16">
        <v>0</v>
      </c>
      <c r="H64" s="16">
        <v>0</v>
      </c>
      <c r="I64" s="16">
        <f>J64+K64</f>
        <v>0</v>
      </c>
      <c r="J64" s="16">
        <v>0</v>
      </c>
      <c r="K64" s="16">
        <v>0</v>
      </c>
      <c r="L64" s="16">
        <f>M64+N64</f>
        <v>11</v>
      </c>
      <c r="M64" s="16">
        <v>10</v>
      </c>
      <c r="N64" s="16">
        <v>1</v>
      </c>
      <c r="O64" s="16"/>
      <c r="P64" s="16"/>
      <c r="Q64" s="16"/>
      <c r="R64" s="16"/>
    </row>
    <row r="65" spans="2:18" s="11" customFormat="1">
      <c r="B65" s="18" t="s">
        <v>18</v>
      </c>
      <c r="C65" s="16">
        <f>D65+E65</f>
        <v>40</v>
      </c>
      <c r="D65" s="16">
        <f>G65+J65+M65</f>
        <v>39</v>
      </c>
      <c r="E65" s="16">
        <f>H65+K65+N65</f>
        <v>1</v>
      </c>
      <c r="F65" s="16">
        <f>G65+H65</f>
        <v>0</v>
      </c>
      <c r="G65" s="16">
        <v>0</v>
      </c>
      <c r="H65" s="16">
        <v>0</v>
      </c>
      <c r="I65" s="16">
        <f>J65+K65</f>
        <v>0</v>
      </c>
      <c r="J65" s="16">
        <v>0</v>
      </c>
      <c r="K65" s="16">
        <v>0</v>
      </c>
      <c r="L65" s="16">
        <f>M65+N65</f>
        <v>40</v>
      </c>
      <c r="M65" s="16">
        <v>39</v>
      </c>
      <c r="N65" s="16">
        <v>1</v>
      </c>
      <c r="O65" s="16"/>
      <c r="P65" s="16"/>
      <c r="Q65" s="16"/>
      <c r="R65" s="16"/>
    </row>
    <row r="66" spans="2:18" s="11" customFormat="1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2:18" s="11" customFormat="1">
      <c r="B67" s="19" t="s">
        <v>29</v>
      </c>
      <c r="C67" s="14">
        <f t="shared" ref="C67:N67" si="23">SUM(C68:C70)</f>
        <v>115</v>
      </c>
      <c r="D67" s="14">
        <f t="shared" si="23"/>
        <v>95</v>
      </c>
      <c r="E67" s="14">
        <f t="shared" si="23"/>
        <v>20</v>
      </c>
      <c r="F67" s="14">
        <f t="shared" si="23"/>
        <v>0</v>
      </c>
      <c r="G67" s="14">
        <f t="shared" si="23"/>
        <v>0</v>
      </c>
      <c r="H67" s="14">
        <f t="shared" si="23"/>
        <v>0</v>
      </c>
      <c r="I67" s="14">
        <f t="shared" si="23"/>
        <v>0</v>
      </c>
      <c r="J67" s="14">
        <f t="shared" si="23"/>
        <v>0</v>
      </c>
      <c r="K67" s="14">
        <f t="shared" si="23"/>
        <v>0</v>
      </c>
      <c r="L67" s="14">
        <f t="shared" si="23"/>
        <v>115</v>
      </c>
      <c r="M67" s="14">
        <f t="shared" si="23"/>
        <v>95</v>
      </c>
      <c r="N67" s="14">
        <f t="shared" si="23"/>
        <v>20</v>
      </c>
      <c r="O67" s="16"/>
      <c r="P67" s="16"/>
      <c r="Q67" s="16"/>
      <c r="R67" s="16"/>
    </row>
    <row r="68" spans="2:18" s="11" customFormat="1">
      <c r="B68" s="15" t="s">
        <v>13</v>
      </c>
      <c r="C68" s="16">
        <f>D68+E68</f>
        <v>51</v>
      </c>
      <c r="D68" s="16">
        <f t="shared" ref="D68:E70" si="24">G68+J68+M68</f>
        <v>51</v>
      </c>
      <c r="E68" s="16">
        <f t="shared" si="24"/>
        <v>0</v>
      </c>
      <c r="F68" s="16">
        <f>G68+H68</f>
        <v>0</v>
      </c>
      <c r="G68" s="16">
        <v>0</v>
      </c>
      <c r="H68" s="16">
        <v>0</v>
      </c>
      <c r="I68" s="16">
        <f>J68+K68</f>
        <v>0</v>
      </c>
      <c r="J68" s="16">
        <v>0</v>
      </c>
      <c r="K68" s="16">
        <v>0</v>
      </c>
      <c r="L68" s="16">
        <f>M68+N68</f>
        <v>51</v>
      </c>
      <c r="M68" s="16">
        <v>51</v>
      </c>
      <c r="N68" s="16">
        <v>0</v>
      </c>
      <c r="O68" s="16"/>
      <c r="P68" s="16"/>
      <c r="Q68" s="16"/>
      <c r="R68" s="16"/>
    </row>
    <row r="69" spans="2:18" s="11" customFormat="1">
      <c r="B69" s="15" t="s">
        <v>14</v>
      </c>
      <c r="C69" s="16">
        <f>D69+E69</f>
        <v>38</v>
      </c>
      <c r="D69" s="16">
        <f t="shared" si="24"/>
        <v>18</v>
      </c>
      <c r="E69" s="16">
        <f t="shared" si="24"/>
        <v>20</v>
      </c>
      <c r="F69" s="16">
        <f>G69+H69</f>
        <v>0</v>
      </c>
      <c r="G69" s="16">
        <v>0</v>
      </c>
      <c r="H69" s="16">
        <v>0</v>
      </c>
      <c r="I69" s="16">
        <f>J69+K69</f>
        <v>0</v>
      </c>
      <c r="J69" s="16">
        <v>0</v>
      </c>
      <c r="K69" s="16">
        <v>0</v>
      </c>
      <c r="L69" s="16">
        <f>M69+N69</f>
        <v>38</v>
      </c>
      <c r="M69" s="16">
        <v>18</v>
      </c>
      <c r="N69" s="16">
        <v>20</v>
      </c>
      <c r="O69" s="16"/>
      <c r="P69" s="16"/>
      <c r="Q69" s="16"/>
      <c r="R69" s="16"/>
    </row>
    <row r="70" spans="2:18" s="11" customFormat="1">
      <c r="B70" s="15" t="s">
        <v>19</v>
      </c>
      <c r="C70" s="16">
        <f>D70+E70</f>
        <v>26</v>
      </c>
      <c r="D70" s="16">
        <f t="shared" si="24"/>
        <v>26</v>
      </c>
      <c r="E70" s="16">
        <f t="shared" si="24"/>
        <v>0</v>
      </c>
      <c r="F70" s="16">
        <f>G70+H70</f>
        <v>0</v>
      </c>
      <c r="G70" s="16">
        <v>0</v>
      </c>
      <c r="H70" s="16">
        <v>0</v>
      </c>
      <c r="I70" s="16">
        <f>J70+K70</f>
        <v>0</v>
      </c>
      <c r="J70" s="16">
        <v>0</v>
      </c>
      <c r="K70" s="16">
        <v>0</v>
      </c>
      <c r="L70" s="16">
        <f>M70+N70</f>
        <v>26</v>
      </c>
      <c r="M70" s="16">
        <v>26</v>
      </c>
      <c r="N70" s="16">
        <v>0</v>
      </c>
      <c r="O70" s="16"/>
      <c r="P70" s="16"/>
      <c r="Q70" s="16"/>
      <c r="R70" s="16"/>
    </row>
    <row r="71" spans="2:18" s="11" customFormat="1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2:18" s="11" customFormat="1">
      <c r="B72" s="17" t="s">
        <v>30</v>
      </c>
      <c r="C72" s="14">
        <f t="shared" ref="C72:N72" si="25">SUM(C73:C73)</f>
        <v>37</v>
      </c>
      <c r="D72" s="14">
        <f t="shared" si="25"/>
        <v>37</v>
      </c>
      <c r="E72" s="14">
        <f t="shared" si="25"/>
        <v>0</v>
      </c>
      <c r="F72" s="14">
        <f t="shared" si="25"/>
        <v>0</v>
      </c>
      <c r="G72" s="14">
        <f t="shared" si="25"/>
        <v>0</v>
      </c>
      <c r="H72" s="14">
        <f t="shared" si="25"/>
        <v>0</v>
      </c>
      <c r="I72" s="14">
        <f t="shared" si="25"/>
        <v>37</v>
      </c>
      <c r="J72" s="14">
        <f t="shared" si="25"/>
        <v>37</v>
      </c>
      <c r="K72" s="14">
        <f t="shared" si="25"/>
        <v>0</v>
      </c>
      <c r="L72" s="14">
        <f t="shared" si="25"/>
        <v>0</v>
      </c>
      <c r="M72" s="14">
        <f t="shared" si="25"/>
        <v>0</v>
      </c>
      <c r="N72" s="14">
        <f t="shared" si="25"/>
        <v>0</v>
      </c>
      <c r="O72" s="16"/>
      <c r="P72" s="16"/>
      <c r="Q72" s="16"/>
      <c r="R72" s="16"/>
    </row>
    <row r="73" spans="2:18" s="11" customFormat="1">
      <c r="B73" s="18" t="s">
        <v>17</v>
      </c>
      <c r="C73" s="16">
        <f>D73+E73</f>
        <v>37</v>
      </c>
      <c r="D73" s="16">
        <f>G73+J73+M73</f>
        <v>37</v>
      </c>
      <c r="E73" s="16">
        <f>H73+K73+N73</f>
        <v>0</v>
      </c>
      <c r="F73" s="16">
        <f>G73+H73</f>
        <v>0</v>
      </c>
      <c r="G73" s="16">
        <v>0</v>
      </c>
      <c r="H73" s="16">
        <v>0</v>
      </c>
      <c r="I73" s="16">
        <f>J73+K73</f>
        <v>37</v>
      </c>
      <c r="J73" s="16">
        <v>37</v>
      </c>
      <c r="K73" s="16">
        <v>0</v>
      </c>
      <c r="L73" s="16">
        <f>M73+N73</f>
        <v>0</v>
      </c>
      <c r="M73" s="16">
        <v>0</v>
      </c>
      <c r="N73" s="16">
        <v>0</v>
      </c>
      <c r="O73" s="16"/>
      <c r="P73" s="16"/>
      <c r="Q73" s="16"/>
      <c r="R73" s="16"/>
    </row>
    <row r="74" spans="2:18" ht="4.5" customHeight="1" thickBot="1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2"/>
      <c r="P74" s="22"/>
      <c r="Q74" s="22"/>
      <c r="R74" s="22"/>
    </row>
    <row r="75" spans="2:18" ht="4.5" customHeigh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23" t="s">
        <v>31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24"/>
      <c r="C77" s="5"/>
      <c r="D77" s="5"/>
      <c r="E77" s="7"/>
      <c r="F77" s="7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  <ignoredErrors>
    <ignoredError sqref="L9:L19 I9: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2019-08-20T16:43:57Z</dcterms:created>
  <dcterms:modified xsi:type="dcterms:W3CDTF">2019-08-21T14:36:44Z</dcterms:modified>
</cp:coreProperties>
</file>