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4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O22" i="1"/>
  <c r="N22" i="1"/>
  <c r="M22" i="1"/>
  <c r="L22" i="1"/>
  <c r="K22" i="1"/>
  <c r="J22" i="1"/>
  <c r="I22" i="1"/>
  <c r="H22" i="1"/>
  <c r="G22" i="1"/>
  <c r="F22" i="1"/>
  <c r="E22" i="1"/>
  <c r="D22" i="1"/>
  <c r="C19" i="1"/>
  <c r="C18" i="1"/>
  <c r="C17" i="1"/>
  <c r="C16" i="1"/>
  <c r="C15" i="1"/>
  <c r="C14" i="1"/>
  <c r="C13" i="1"/>
  <c r="C12" i="1"/>
  <c r="C11" i="1"/>
  <c r="C10" i="1"/>
  <c r="O8" i="1"/>
  <c r="N8" i="1"/>
  <c r="M8" i="1"/>
  <c r="L8" i="1"/>
  <c r="K8" i="1"/>
  <c r="J8" i="1"/>
  <c r="I8" i="1"/>
  <c r="H8" i="1"/>
  <c r="G8" i="1"/>
  <c r="F8" i="1"/>
  <c r="E8" i="1"/>
  <c r="D8" i="1"/>
  <c r="C22" i="1" l="1"/>
  <c r="C8" i="1"/>
</calcChain>
</file>

<file path=xl/sharedStrings.xml><?xml version="1.0" encoding="utf-8"?>
<sst xmlns="http://schemas.openxmlformats.org/spreadsheetml/2006/main" count="39" uniqueCount="32">
  <si>
    <t>CUADRO 9.4.3. TRÁFICO NACIONAL E INTERNACIONAL DE AERONAVES POR MES, SEGÚN AEROPUERTO Y TIPO DE MOVIMIENTO. AÑO 2017</t>
  </si>
  <si>
    <t>AEROPUERTO Y TIPO DE MOVIMIENTO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</si>
  <si>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</si>
  <si>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</si>
  <si>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</si>
  <si>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</si>
  <si>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</si>
  <si>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</si>
  <si>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</si>
  <si>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</si>
  <si>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</si>
  <si>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</si>
  <si>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</si>
  <si>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</si>
  <si>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</si>
  <si>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</si>
  <si>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AEROPUERTO INTERNACIONAL</t>
  </si>
  <si>
    <t>"SILVIO PETTIROSSI"</t>
  </si>
  <si>
    <t>Aviación General Nacional</t>
  </si>
  <si>
    <t>Taxis Aéreos</t>
  </si>
  <si>
    <t>Aviación Regular Internacional</t>
  </si>
  <si>
    <t>Aviación  Regular Nacional</t>
  </si>
  <si>
    <t>Aviación Militar Nacional</t>
  </si>
  <si>
    <t>Vuelos Exclusivos de Cargas</t>
  </si>
  <si>
    <t>Aviación General Internacional</t>
  </si>
  <si>
    <t xml:space="preserve">Escuela de Aviación Civil </t>
  </si>
  <si>
    <t>Aviación Militar Internacional</t>
  </si>
  <si>
    <t>Aviación de Actividades Agrícolas</t>
  </si>
  <si>
    <t xml:space="preserve">AEROPUERTO INTERNACIONAL </t>
  </si>
  <si>
    <t>"GUARANÍ" (Minga Guazú)</t>
  </si>
  <si>
    <t>Aviación Regular Nacional</t>
  </si>
  <si>
    <t>FUENTE: Dirección Nacional de Aeronáutica Civil del Ministerio de Defensa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</si>
</sst>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43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12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16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7" fillId="20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4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8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166" fontId="17" fillId="32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6" fillId="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166" fontId="11" fillId="6" borderId="4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166" fontId="13" fillId="7" borderId="7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6" fontId="12" fillId="0" borderId="6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7" fontId="22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9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3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17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1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5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166" fontId="17" fillId="29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166" fontId="9" fillId="5" borderId="4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1" fillId="54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7" fillId="3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22" fillId="0" borderId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2" fillId="0" borderId="0" applyFill="0" applyBorder="0" applyAlignment="0" applyProtection="0"/>
    <xf numFmtId="175" fontId="22" fillId="0" borderId="0" applyFill="0" applyBorder="0" applyAlignment="0" applyProtection="0"/>
    <xf numFmtId="43" fontId="18" fillId="0" borderId="0" applyFont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18" fillId="0" borderId="0" applyFont="0" applyFill="0" applyBorder="0" applyAlignment="0" applyProtection="0"/>
    <xf numFmtId="185" fontId="22" fillId="0" borderId="0" applyFill="0" applyBorder="0" applyAlignment="0" applyProtection="0"/>
    <xf numFmtId="181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2" fillId="0" borderId="0" applyFill="0" applyBorder="0" applyAlignment="0" applyProtection="0"/>
    <xf numFmtId="179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79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8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1" fillId="0" borderId="0" applyNumberFormat="0" applyBorder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166" fontId="8" fillId="4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22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3" fillId="0" borderId="0"/>
    <xf numFmtId="37" fontId="40" fillId="0" borderId="0"/>
    <xf numFmtId="0" fontId="22" fillId="0" borderId="0"/>
    <xf numFmtId="0" fontId="23" fillId="0" borderId="0"/>
    <xf numFmtId="37" fontId="40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3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0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37" fontId="40" fillId="0" borderId="0"/>
    <xf numFmtId="0" fontId="22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0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2" fillId="56" borderId="18" applyNumberFormat="0" applyFont="0" applyAlignment="0" applyProtection="0"/>
    <xf numFmtId="166" fontId="22" fillId="56" borderId="18" applyNumberFormat="0" applyFont="0" applyAlignment="0" applyProtection="0"/>
    <xf numFmtId="166" fontId="22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166" fontId="10" fillId="6" borderId="5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166" fontId="3" fillId="0" borderId="1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166" fontId="4" fillId="0" borderId="2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166" fontId="5" fillId="0" borderId="3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166" fontId="16" fillId="0" borderId="9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</cellStyleXfs>
  <cellXfs count="3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/>
    <xf numFmtId="0" fontId="18" fillId="0" borderId="11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20" fillId="33" borderId="0" xfId="0" applyFont="1" applyFill="1" applyBorder="1"/>
    <xf numFmtId="0" fontId="21" fillId="0" borderId="0" xfId="0" applyFont="1"/>
    <xf numFmtId="3" fontId="20" fillId="33" borderId="0" xfId="0" applyNumberFormat="1" applyFont="1" applyFill="1" applyBorder="1" applyAlignment="1">
      <alignment horizontal="right" wrapText="1" indent="1"/>
    </xf>
    <xf numFmtId="3" fontId="20" fillId="33" borderId="0" xfId="0" applyNumberFormat="1" applyFont="1" applyFill="1" applyBorder="1" applyAlignment="1">
      <alignment horizontal="right" wrapText="1" indent="2"/>
    </xf>
    <xf numFmtId="3" fontId="18" fillId="0" borderId="0" xfId="0" applyNumberFormat="1" applyFont="1" applyFill="1" applyBorder="1" applyAlignment="1">
      <alignment horizontal="right" wrapText="1" indent="1"/>
    </xf>
    <xf numFmtId="3" fontId="18" fillId="0" borderId="0" xfId="0" applyNumberFormat="1" applyFont="1" applyFill="1" applyBorder="1" applyAlignment="1">
      <alignment horizontal="right" wrapText="1" indent="2"/>
    </xf>
    <xf numFmtId="3" fontId="18" fillId="0" borderId="0" xfId="0" applyNumberFormat="1" applyFont="1" applyFill="1" applyBorder="1" applyAlignment="1">
      <alignment horizontal="right" vertical="center" wrapText="1" indent="1"/>
    </xf>
    <xf numFmtId="164" fontId="18" fillId="0" borderId="0" xfId="1" applyNumberFormat="1" applyFont="1" applyFill="1" applyBorder="1" applyAlignment="1">
      <alignment horizontal="right" wrapText="1" indent="2"/>
    </xf>
    <xf numFmtId="0" fontId="18" fillId="0" borderId="0" xfId="0" applyFont="1" applyFill="1" applyBorder="1" applyAlignment="1">
      <alignment horizontal="right" wrapText="1" indent="2"/>
    </xf>
    <xf numFmtId="0" fontId="18" fillId="0" borderId="0" xfId="0" applyFont="1" applyFill="1" applyBorder="1" applyAlignment="1">
      <alignment horizontal="right" wrapText="1" indent="1"/>
    </xf>
    <xf numFmtId="0" fontId="19" fillId="0" borderId="0" xfId="0" applyFont="1" applyAlignment="1">
      <alignment horizontal="right" indent="2"/>
    </xf>
    <xf numFmtId="0" fontId="20" fillId="33" borderId="0" xfId="0" applyFont="1" applyFill="1" applyBorder="1" applyAlignment="1">
      <alignment horizontal="right" wrapText="1" indent="1"/>
    </xf>
    <xf numFmtId="0" fontId="20" fillId="33" borderId="0" xfId="0" applyFont="1" applyFill="1" applyBorder="1" applyAlignment="1">
      <alignment horizontal="right" wrapText="1" indent="2"/>
    </xf>
    <xf numFmtId="0" fontId="18" fillId="0" borderId="14" xfId="0" applyFont="1" applyFill="1" applyBorder="1"/>
    <xf numFmtId="0" fontId="18" fillId="0" borderId="14" xfId="0" applyFont="1" applyFill="1" applyBorder="1" applyAlignment="1">
      <alignment horizontal="right" indent="1"/>
    </xf>
    <xf numFmtId="0" fontId="19" fillId="0" borderId="0" xfId="0" applyFont="1" applyBorder="1"/>
    <xf numFmtId="0" fontId="18" fillId="0" borderId="0" xfId="0" applyFont="1" applyFill="1" applyBorder="1"/>
    <xf numFmtId="0" fontId="18" fillId="0" borderId="0" xfId="0" applyFont="1" applyFill="1" applyAlignment="1" applyProtection="1">
      <alignment horizontal="left"/>
    </xf>
    <xf numFmtId="165" fontId="18" fillId="0" borderId="0" xfId="2" applyNumberFormat="1" applyFont="1" applyFill="1" applyProtection="1"/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left" vertical="center" wrapText="1" indent="3"/>
    </xf>
    <xf numFmtId="0" fontId="20" fillId="33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3"/>
    </xf>
    <xf numFmtId="0" fontId="20" fillId="33" borderId="0" xfId="0" quotePrefix="1" applyFont="1" applyFill="1" applyBorder="1" applyAlignment="1">
      <alignment horizontal="left" indent="3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2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1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O37"/>
  <sheetViews>
    <sheetView showGridLines="0" tabSelected="1" zoomScale="80" zoomScaleNormal="80" workbookViewId="0">
      <selection activeCell="P21" sqref="P21"/>
    </sheetView>
  </sheetViews>
  <sheetFormatPr baseColWidth="10" defaultRowHeight="15"/>
  <cols>
    <col min="1" max="1" width="3.7109375" style="2" customWidth="1"/>
    <col min="2" max="2" width="47.7109375" style="3" customWidth="1"/>
    <col min="3" max="3" width="11.7109375" style="3" customWidth="1"/>
    <col min="4" max="15" width="10.42578125" style="3" customWidth="1"/>
    <col min="16" max="16384" width="11.42578125" style="3"/>
  </cols>
  <sheetData>
    <row r="2" spans="1:1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5.0999999999999996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31" t="s">
        <v>1</v>
      </c>
      <c r="C4" s="25" t="s">
        <v>2</v>
      </c>
      <c r="D4" s="26" t="s">
        <v>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B5" s="32"/>
      <c r="C5" s="25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1:15" ht="5.0999999999999996" customHeight="1">
      <c r="B6" s="2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7" customFormat="1">
      <c r="A7" s="2"/>
      <c r="B7" s="28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7" customFormat="1">
      <c r="A8" s="2"/>
      <c r="B8" s="28" t="s">
        <v>17</v>
      </c>
      <c r="C8" s="8">
        <f t="shared" ref="C8:O8" si="0">SUM(C10:C19)</f>
        <v>50485</v>
      </c>
      <c r="D8" s="9">
        <f t="shared" si="0"/>
        <v>3969</v>
      </c>
      <c r="E8" s="9">
        <f t="shared" si="0"/>
        <v>3582</v>
      </c>
      <c r="F8" s="9">
        <f t="shared" si="0"/>
        <v>4245</v>
      </c>
      <c r="G8" s="9">
        <f t="shared" si="0"/>
        <v>3498</v>
      </c>
      <c r="H8" s="9">
        <f t="shared" si="0"/>
        <v>3562</v>
      </c>
      <c r="I8" s="9">
        <f t="shared" si="0"/>
        <v>4316</v>
      </c>
      <c r="J8" s="9">
        <f t="shared" si="0"/>
        <v>4809</v>
      </c>
      <c r="K8" s="9">
        <f t="shared" si="0"/>
        <v>4587</v>
      </c>
      <c r="L8" s="9">
        <f t="shared" si="0"/>
        <v>4530</v>
      </c>
      <c r="M8" s="9">
        <f t="shared" si="0"/>
        <v>4268</v>
      </c>
      <c r="N8" s="9">
        <f t="shared" si="0"/>
        <v>4799</v>
      </c>
      <c r="O8" s="9">
        <f t="shared" si="0"/>
        <v>4320</v>
      </c>
    </row>
    <row r="9" spans="1:15" ht="5.0999999999999996" customHeight="1">
      <c r="B9" s="29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4.1" customHeight="1">
      <c r="B10" s="29" t="s">
        <v>18</v>
      </c>
      <c r="C10" s="12">
        <f>SUM(D10:O10)</f>
        <v>22353</v>
      </c>
      <c r="D10" s="13">
        <v>1470</v>
      </c>
      <c r="E10" s="13">
        <v>1572</v>
      </c>
      <c r="F10" s="13">
        <v>1935</v>
      </c>
      <c r="G10" s="13">
        <v>1455</v>
      </c>
      <c r="H10" s="13">
        <v>1407</v>
      </c>
      <c r="I10" s="13">
        <v>1881</v>
      </c>
      <c r="J10" s="13">
        <v>2304</v>
      </c>
      <c r="K10" s="13">
        <v>2098</v>
      </c>
      <c r="L10" s="13">
        <v>2215</v>
      </c>
      <c r="M10" s="13">
        <v>1885</v>
      </c>
      <c r="N10" s="13">
        <v>2211</v>
      </c>
      <c r="O10" s="13">
        <v>1920</v>
      </c>
    </row>
    <row r="11" spans="1:15" ht="14.1" customHeight="1">
      <c r="B11" s="29" t="s">
        <v>19</v>
      </c>
      <c r="C11" s="12">
        <f>SUM(D11:O11)</f>
        <v>1647</v>
      </c>
      <c r="D11" s="13">
        <v>181</v>
      </c>
      <c r="E11" s="13">
        <v>147</v>
      </c>
      <c r="F11" s="13">
        <v>200</v>
      </c>
      <c r="G11" s="13">
        <v>112</v>
      </c>
      <c r="H11" s="13">
        <v>69</v>
      </c>
      <c r="I11" s="13">
        <v>146</v>
      </c>
      <c r="J11" s="13">
        <v>123</v>
      </c>
      <c r="K11" s="13">
        <v>167</v>
      </c>
      <c r="L11" s="13">
        <v>146</v>
      </c>
      <c r="M11" s="13">
        <v>130</v>
      </c>
      <c r="N11" s="13">
        <v>92</v>
      </c>
      <c r="O11" s="13">
        <v>134</v>
      </c>
    </row>
    <row r="12" spans="1:15" ht="14.1" customHeight="1">
      <c r="B12" s="29" t="s">
        <v>20</v>
      </c>
      <c r="C12" s="12">
        <f t="shared" ref="C12:C19" si="1">SUM(D12:O12)</f>
        <v>13027</v>
      </c>
      <c r="D12" s="13">
        <v>1104</v>
      </c>
      <c r="E12" s="13">
        <v>955</v>
      </c>
      <c r="F12" s="13">
        <v>987</v>
      </c>
      <c r="G12" s="13">
        <v>947</v>
      </c>
      <c r="H12" s="13">
        <v>1071</v>
      </c>
      <c r="I12" s="13">
        <v>1051</v>
      </c>
      <c r="J12" s="13">
        <v>1198</v>
      </c>
      <c r="K12" s="13">
        <v>1140</v>
      </c>
      <c r="L12" s="13">
        <v>1120</v>
      </c>
      <c r="M12" s="13">
        <v>1151</v>
      </c>
      <c r="N12" s="13">
        <v>1097</v>
      </c>
      <c r="O12" s="13">
        <v>1206</v>
      </c>
    </row>
    <row r="13" spans="1:15" ht="14.1" customHeight="1">
      <c r="B13" s="29" t="s">
        <v>21</v>
      </c>
      <c r="C13" s="12">
        <f t="shared" si="1"/>
        <v>2459</v>
      </c>
      <c r="D13" s="13">
        <v>181</v>
      </c>
      <c r="E13" s="13">
        <v>197</v>
      </c>
      <c r="F13" s="13">
        <v>224</v>
      </c>
      <c r="G13" s="13">
        <v>190</v>
      </c>
      <c r="H13" s="13">
        <v>155</v>
      </c>
      <c r="I13" s="13">
        <v>213</v>
      </c>
      <c r="J13" s="13">
        <v>218</v>
      </c>
      <c r="K13" s="13">
        <v>234</v>
      </c>
      <c r="L13" s="13">
        <v>220</v>
      </c>
      <c r="M13" s="13">
        <v>212</v>
      </c>
      <c r="N13" s="13">
        <v>210</v>
      </c>
      <c r="O13" s="13">
        <v>205</v>
      </c>
    </row>
    <row r="14" spans="1:15" ht="14.1" customHeight="1">
      <c r="B14" s="29" t="s">
        <v>22</v>
      </c>
      <c r="C14" s="12">
        <f t="shared" si="1"/>
        <v>3659</v>
      </c>
      <c r="D14" s="13">
        <v>308</v>
      </c>
      <c r="E14" s="13">
        <v>253</v>
      </c>
      <c r="F14" s="13">
        <v>295</v>
      </c>
      <c r="G14" s="13">
        <v>257</v>
      </c>
      <c r="H14" s="13">
        <v>364</v>
      </c>
      <c r="I14" s="13">
        <v>379</v>
      </c>
      <c r="J14" s="13">
        <v>273</v>
      </c>
      <c r="K14" s="13">
        <v>384</v>
      </c>
      <c r="L14" s="13">
        <v>241</v>
      </c>
      <c r="M14" s="13">
        <v>264</v>
      </c>
      <c r="N14" s="13">
        <v>435</v>
      </c>
      <c r="O14" s="13">
        <v>206</v>
      </c>
    </row>
    <row r="15" spans="1:15" ht="14.1" customHeight="1">
      <c r="B15" s="29" t="s">
        <v>23</v>
      </c>
      <c r="C15" s="12">
        <f t="shared" si="1"/>
        <v>1067</v>
      </c>
      <c r="D15" s="13">
        <v>92</v>
      </c>
      <c r="E15" s="13">
        <v>90</v>
      </c>
      <c r="F15" s="13">
        <v>89</v>
      </c>
      <c r="G15" s="13">
        <v>82</v>
      </c>
      <c r="H15" s="13">
        <v>97</v>
      </c>
      <c r="I15" s="13">
        <v>100</v>
      </c>
      <c r="J15" s="13">
        <v>82</v>
      </c>
      <c r="K15" s="13">
        <v>87</v>
      </c>
      <c r="L15" s="13">
        <v>86</v>
      </c>
      <c r="M15" s="13">
        <v>86</v>
      </c>
      <c r="N15" s="13">
        <v>90</v>
      </c>
      <c r="O15" s="13">
        <v>86</v>
      </c>
    </row>
    <row r="16" spans="1:15" ht="14.1" customHeight="1">
      <c r="B16" s="29" t="s">
        <v>24</v>
      </c>
      <c r="C16" s="12">
        <f t="shared" si="1"/>
        <v>2053</v>
      </c>
      <c r="D16" s="13">
        <v>231</v>
      </c>
      <c r="E16" s="13">
        <v>150</v>
      </c>
      <c r="F16" s="13">
        <v>155</v>
      </c>
      <c r="G16" s="13">
        <v>179</v>
      </c>
      <c r="H16" s="13">
        <v>141</v>
      </c>
      <c r="I16" s="13">
        <v>158</v>
      </c>
      <c r="J16" s="13">
        <v>149</v>
      </c>
      <c r="K16" s="13">
        <v>146</v>
      </c>
      <c r="L16" s="13">
        <v>143</v>
      </c>
      <c r="M16" s="13">
        <v>198</v>
      </c>
      <c r="N16" s="13">
        <v>203</v>
      </c>
      <c r="O16" s="13">
        <v>200</v>
      </c>
    </row>
    <row r="17" spans="1:15" ht="14.1" customHeight="1">
      <c r="B17" s="29" t="s">
        <v>25</v>
      </c>
      <c r="C17" s="12">
        <f t="shared" si="1"/>
        <v>4101</v>
      </c>
      <c r="D17" s="13">
        <v>386</v>
      </c>
      <c r="E17" s="13">
        <v>214</v>
      </c>
      <c r="F17" s="13">
        <v>351</v>
      </c>
      <c r="G17" s="13">
        <v>266</v>
      </c>
      <c r="H17" s="13">
        <v>254</v>
      </c>
      <c r="I17" s="13">
        <v>381</v>
      </c>
      <c r="J17" s="13">
        <v>453</v>
      </c>
      <c r="K17" s="13">
        <v>326</v>
      </c>
      <c r="L17" s="13">
        <v>346</v>
      </c>
      <c r="M17" s="13">
        <v>326</v>
      </c>
      <c r="N17" s="13">
        <v>448</v>
      </c>
      <c r="O17" s="13">
        <v>350</v>
      </c>
    </row>
    <row r="18" spans="1:15" ht="14.1" customHeight="1">
      <c r="B18" s="29" t="s">
        <v>26</v>
      </c>
      <c r="C18" s="12">
        <f t="shared" si="1"/>
        <v>108</v>
      </c>
      <c r="D18" s="13">
        <v>14</v>
      </c>
      <c r="E18" s="13">
        <v>3</v>
      </c>
      <c r="F18" s="13">
        <v>8</v>
      </c>
      <c r="G18" s="13">
        <v>10</v>
      </c>
      <c r="H18" s="13">
        <v>4</v>
      </c>
      <c r="I18" s="13">
        <v>7</v>
      </c>
      <c r="J18" s="13">
        <v>6</v>
      </c>
      <c r="K18" s="13">
        <v>2</v>
      </c>
      <c r="L18" s="13">
        <v>13</v>
      </c>
      <c r="M18" s="13">
        <v>16</v>
      </c>
      <c r="N18" s="13">
        <v>13</v>
      </c>
      <c r="O18" s="13">
        <v>12</v>
      </c>
    </row>
    <row r="19" spans="1:15" ht="14.1" customHeight="1">
      <c r="B19" s="29" t="s">
        <v>27</v>
      </c>
      <c r="C19" s="12">
        <f t="shared" si="1"/>
        <v>11</v>
      </c>
      <c r="D19" s="14">
        <v>2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13">
        <v>3</v>
      </c>
      <c r="K19" s="13">
        <v>3</v>
      </c>
      <c r="L19" s="13">
        <v>0</v>
      </c>
      <c r="M19" s="13">
        <v>0</v>
      </c>
      <c r="N19" s="13">
        <v>0</v>
      </c>
      <c r="O19" s="13">
        <v>1</v>
      </c>
    </row>
    <row r="20" spans="1:15" ht="5.0999999999999996" customHeight="1">
      <c r="B20" s="29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s="7" customFormat="1">
      <c r="A21" s="2"/>
      <c r="B21" s="30" t="s">
        <v>28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s="7" customFormat="1">
      <c r="A22" s="2"/>
      <c r="B22" s="28" t="s">
        <v>29</v>
      </c>
      <c r="C22" s="8">
        <f t="shared" ref="C22:O22" si="2">SUM(C24:C31)</f>
        <v>6579</v>
      </c>
      <c r="D22" s="9">
        <f t="shared" si="2"/>
        <v>491</v>
      </c>
      <c r="E22" s="9">
        <f t="shared" si="2"/>
        <v>432</v>
      </c>
      <c r="F22" s="9">
        <f t="shared" si="2"/>
        <v>523</v>
      </c>
      <c r="G22" s="9">
        <f t="shared" si="2"/>
        <v>507</v>
      </c>
      <c r="H22" s="9">
        <f t="shared" si="2"/>
        <v>396</v>
      </c>
      <c r="I22" s="9">
        <f t="shared" si="2"/>
        <v>588</v>
      </c>
      <c r="J22" s="9">
        <f t="shared" si="2"/>
        <v>621</v>
      </c>
      <c r="K22" s="9">
        <f t="shared" si="2"/>
        <v>675</v>
      </c>
      <c r="L22" s="9">
        <f t="shared" si="2"/>
        <v>593</v>
      </c>
      <c r="M22" s="9">
        <f t="shared" si="2"/>
        <v>490</v>
      </c>
      <c r="N22" s="9">
        <f t="shared" si="2"/>
        <v>694</v>
      </c>
      <c r="O22" s="9">
        <f t="shared" si="2"/>
        <v>569</v>
      </c>
    </row>
    <row r="23" spans="1:15" ht="5.0999999999999996" customHeight="1">
      <c r="B23" s="29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4.1" customHeight="1">
      <c r="B24" s="29" t="s">
        <v>18</v>
      </c>
      <c r="C24" s="12">
        <f>SUM(D24:O24)</f>
        <v>3711</v>
      </c>
      <c r="D24" s="13">
        <v>242</v>
      </c>
      <c r="E24" s="13">
        <v>242</v>
      </c>
      <c r="F24" s="13">
        <v>317</v>
      </c>
      <c r="G24" s="13">
        <v>291</v>
      </c>
      <c r="H24" s="13">
        <v>228</v>
      </c>
      <c r="I24" s="13">
        <v>295</v>
      </c>
      <c r="J24" s="13">
        <v>380</v>
      </c>
      <c r="K24" s="13">
        <v>360</v>
      </c>
      <c r="L24" s="13">
        <v>337</v>
      </c>
      <c r="M24" s="13">
        <v>258</v>
      </c>
      <c r="N24" s="13">
        <v>451</v>
      </c>
      <c r="O24" s="13">
        <v>310</v>
      </c>
    </row>
    <row r="25" spans="1:15" ht="14.1" customHeight="1">
      <c r="B25" s="29" t="s">
        <v>25</v>
      </c>
      <c r="C25" s="12">
        <f t="shared" ref="C25:C31" si="3">SUM(D25:O25)</f>
        <v>447</v>
      </c>
      <c r="D25" s="13">
        <v>80</v>
      </c>
      <c r="E25" s="13">
        <v>22</v>
      </c>
      <c r="F25" s="13">
        <v>0</v>
      </c>
      <c r="G25" s="13">
        <v>12</v>
      </c>
      <c r="H25" s="13">
        <v>12</v>
      </c>
      <c r="I25" s="13">
        <v>40</v>
      </c>
      <c r="J25" s="13">
        <v>40</v>
      </c>
      <c r="K25" s="13">
        <v>72</v>
      </c>
      <c r="L25" s="13">
        <v>44</v>
      </c>
      <c r="M25" s="13">
        <v>50</v>
      </c>
      <c r="N25" s="13">
        <v>29</v>
      </c>
      <c r="O25" s="13">
        <v>46</v>
      </c>
    </row>
    <row r="26" spans="1:15" ht="14.1" customHeight="1">
      <c r="B26" s="29" t="s">
        <v>22</v>
      </c>
      <c r="C26" s="12">
        <f t="shared" si="3"/>
        <v>93</v>
      </c>
      <c r="D26" s="13">
        <v>2</v>
      </c>
      <c r="E26" s="13">
        <v>2</v>
      </c>
      <c r="F26" s="13">
        <v>12</v>
      </c>
      <c r="G26" s="13">
        <v>14</v>
      </c>
      <c r="H26" s="13">
        <v>2</v>
      </c>
      <c r="I26" s="13">
        <v>22</v>
      </c>
      <c r="J26" s="13">
        <v>0</v>
      </c>
      <c r="K26" s="13">
        <v>4</v>
      </c>
      <c r="L26" s="13">
        <v>6</v>
      </c>
      <c r="M26" s="13">
        <v>2</v>
      </c>
      <c r="N26" s="13">
        <v>21</v>
      </c>
      <c r="O26" s="13">
        <v>6</v>
      </c>
    </row>
    <row r="27" spans="1:15" ht="14.1" customHeight="1">
      <c r="B27" s="29" t="s">
        <v>24</v>
      </c>
      <c r="C27" s="12">
        <f t="shared" si="3"/>
        <v>301</v>
      </c>
      <c r="D27" s="13">
        <v>15</v>
      </c>
      <c r="E27" s="13">
        <v>22</v>
      </c>
      <c r="F27" s="13">
        <v>13</v>
      </c>
      <c r="G27" s="13">
        <v>32</v>
      </c>
      <c r="H27" s="13">
        <v>16</v>
      </c>
      <c r="I27" s="13">
        <v>37</v>
      </c>
      <c r="J27" s="13">
        <v>33</v>
      </c>
      <c r="K27" s="13">
        <v>25</v>
      </c>
      <c r="L27" s="13">
        <v>29</v>
      </c>
      <c r="M27" s="13">
        <v>17</v>
      </c>
      <c r="N27" s="13">
        <v>34</v>
      </c>
      <c r="O27" s="13">
        <v>28</v>
      </c>
    </row>
    <row r="28" spans="1:15" ht="14.1" customHeight="1">
      <c r="B28" s="29" t="s">
        <v>19</v>
      </c>
      <c r="C28" s="12">
        <f t="shared" si="3"/>
        <v>553</v>
      </c>
      <c r="D28" s="13">
        <v>48</v>
      </c>
      <c r="E28" s="13">
        <v>32</v>
      </c>
      <c r="F28" s="13">
        <v>57</v>
      </c>
      <c r="G28" s="13">
        <v>38</v>
      </c>
      <c r="H28" s="13">
        <v>22</v>
      </c>
      <c r="I28" s="13">
        <v>66</v>
      </c>
      <c r="J28" s="13">
        <v>41</v>
      </c>
      <c r="K28" s="13">
        <v>85</v>
      </c>
      <c r="L28" s="13">
        <v>56</v>
      </c>
      <c r="M28" s="13">
        <v>27</v>
      </c>
      <c r="N28" s="13">
        <v>32</v>
      </c>
      <c r="O28" s="13">
        <v>49</v>
      </c>
    </row>
    <row r="29" spans="1:15" ht="14.1" customHeight="1">
      <c r="B29" s="29" t="s">
        <v>23</v>
      </c>
      <c r="C29" s="12">
        <f t="shared" si="3"/>
        <v>309</v>
      </c>
      <c r="D29" s="13">
        <v>24</v>
      </c>
      <c r="E29" s="13">
        <v>20</v>
      </c>
      <c r="F29" s="13">
        <v>24</v>
      </c>
      <c r="G29" s="13">
        <v>28</v>
      </c>
      <c r="H29" s="13">
        <v>22</v>
      </c>
      <c r="I29" s="13">
        <v>28</v>
      </c>
      <c r="J29" s="13">
        <v>23</v>
      </c>
      <c r="K29" s="13">
        <v>31</v>
      </c>
      <c r="L29" s="13">
        <v>25</v>
      </c>
      <c r="M29" s="13">
        <v>28</v>
      </c>
      <c r="N29" s="13">
        <v>26</v>
      </c>
      <c r="O29" s="13">
        <v>30</v>
      </c>
    </row>
    <row r="30" spans="1:15" ht="14.1" customHeight="1">
      <c r="B30" s="29" t="s">
        <v>30</v>
      </c>
      <c r="C30" s="12">
        <f t="shared" si="3"/>
        <v>1164</v>
      </c>
      <c r="D30" s="13">
        <v>80</v>
      </c>
      <c r="E30" s="13">
        <v>92</v>
      </c>
      <c r="F30" s="13">
        <v>100</v>
      </c>
      <c r="G30" s="13">
        <v>92</v>
      </c>
      <c r="H30" s="13">
        <v>94</v>
      </c>
      <c r="I30" s="13">
        <v>100</v>
      </c>
      <c r="J30" s="13">
        <v>104</v>
      </c>
      <c r="K30" s="13">
        <v>98</v>
      </c>
      <c r="L30" s="13">
        <v>96</v>
      </c>
      <c r="M30" s="13">
        <v>108</v>
      </c>
      <c r="N30" s="13">
        <v>100</v>
      </c>
      <c r="O30" s="13">
        <v>100</v>
      </c>
    </row>
    <row r="31" spans="1:15" ht="14.1" customHeight="1">
      <c r="B31" s="29" t="s">
        <v>26</v>
      </c>
      <c r="C31" s="12">
        <f t="shared" si="3"/>
        <v>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13">
        <v>0</v>
      </c>
    </row>
    <row r="32" spans="1:15" s="21" customFormat="1" ht="5.0999999999999996" customHeight="1">
      <c r="A32" s="2"/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21" customFormat="1" ht="5.0999999999999996" customHeight="1">
      <c r="A33" s="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B34" s="23" t="s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7" spans="1:15">
      <c r="B37" s="24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9.4.3_A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2019-08-19T15:46:16Z</dcterms:created>
  <dcterms:modified xsi:type="dcterms:W3CDTF">2019-08-22T15:05:27Z</dcterms:modified>
</cp:coreProperties>
</file>