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2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19" i="1"/>
  <c r="Q20" i="1"/>
  <c r="Q21" i="1"/>
  <c r="Q25" i="1"/>
  <c r="Q26" i="1"/>
  <c r="Q27" i="1"/>
  <c r="Q28" i="1"/>
  <c r="Q29" i="1"/>
  <c r="Q30" i="1"/>
  <c r="Q31" i="1"/>
  <c r="Q32" i="1"/>
  <c r="Q33" i="1"/>
  <c r="Q34" i="1"/>
  <c r="Q35" i="1"/>
  <c r="Q36" i="1"/>
</calcChain>
</file>

<file path=xl/sharedStrings.xml><?xml version="1.0" encoding="utf-8"?>
<sst xmlns="http://schemas.openxmlformats.org/spreadsheetml/2006/main" count="52" uniqueCount="35">
  <si>
    <t>FUENTE: Informe Económico Mayo 2019. Banco Central del Paraguay.</t>
  </si>
  <si>
    <t>Nota: Las sumas totales pueden tener diferencias debido a redondeos matemáticos.</t>
  </si>
  <si>
    <t>2/ Cifras preliminares proveídas por el Sistema de Ordenamiento Fiscal Impositivo Aduanero (SOFIA) de la Dirección Nacional de Aduanas y Certificado de Origen emitidos por el Ministerio de Industria y Comercio.</t>
  </si>
  <si>
    <t>1/ Cifras actualizadas por la fuente.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</si>
  <si>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</si>
  <si>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</si>
  <si>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</si>
  <si>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</si>
  <si>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</si>
  <si>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</si>
  <si>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</si>
  <si>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</si>
  <si>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</si>
  <si>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</si>
  <si>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</si>
  <si>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 xml:space="preserve">Enero </t>
  </si>
  <si>
    <t>Resto MundoT</t>
  </si>
  <si>
    <t>Resto Mundo</t>
  </si>
  <si>
    <t>Rusia</t>
  </si>
  <si>
    <t>Unión Europea</t>
  </si>
  <si>
    <t>Resto Aladi</t>
  </si>
  <si>
    <r>
      <t>AÑO 2018</t>
    </r>
    <r>
      <rPr>
        <b/>
        <vertAlign val="superscript"/>
        <sz val="10"/>
        <rFont val="Times New Roman"/>
        <family val="1"/>
      </rPr>
      <t>2/</t>
    </r>
  </si>
  <si>
    <r>
      <t>AÑO 2017</t>
    </r>
    <r>
      <rPr>
        <b/>
        <vertAlign val="superscript"/>
        <sz val="10"/>
        <rFont val="Times New Roman"/>
        <family val="1"/>
      </rPr>
      <t>1/</t>
    </r>
  </si>
  <si>
    <t>VENEZUELA</t>
  </si>
  <si>
    <t>URUGUAY</t>
  </si>
  <si>
    <t>BRASIL</t>
  </si>
  <si>
    <t>ARGENTINA</t>
  </si>
  <si>
    <t>RESTO DEL MUNDO</t>
  </si>
  <si>
    <t>CHINA CONTINENTAL</t>
  </si>
  <si>
    <t>TOTAL MERCOSUR</t>
  </si>
  <si>
    <t>PAÍS</t>
  </si>
  <si>
    <t>TOTAL</t>
  </si>
  <si>
    <t>AÑO Y MES</t>
  </si>
  <si>
    <t>PERIODO 2017-2018</t>
  </si>
  <si>
    <t xml:space="preserve">CUADRO 8.2.2. EXPORTACIONES REGISTRADAS CON EL MERCOSUR Y RESTO DEL MUNDO (en miles de Dólares) POR PAÍS, SEGÚN AÑO Y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</si>
</sst>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_ ;[Red]\-#,##0\ 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b/>
      <vertAlign val="superscript"/>
      <sz val="10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0" fontId="20" fillId="0" borderId="0" applyNumberFormat="0" applyFill="0" applyBorder="0" applyAlignment="0" applyProtection="0"/>
    <xf numFmtId="0" fontId="18" fillId="0" borderId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7" fillId="43" borderId="0" applyNumberFormat="0" applyBorder="0" applyAlignment="0" applyProtection="0"/>
    <xf numFmtId="166" fontId="27" fillId="43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12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16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7" fillId="20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4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8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166" fontId="17" fillId="32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8" fillId="47" borderId="0" applyNumberFormat="0" applyBorder="0" applyAlignment="0" applyProtection="0"/>
    <xf numFmtId="166" fontId="28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166" fontId="11" fillId="6" borderId="4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1" fillId="48" borderId="18" applyNumberFormat="0" applyAlignment="0" applyProtection="0"/>
    <xf numFmtId="166" fontId="31" fillId="48" borderId="18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166" fontId="13" fillId="7" borderId="7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2" fillId="49" borderId="19" applyNumberFormat="0" applyAlignment="0" applyProtection="0"/>
    <xf numFmtId="166" fontId="32" fillId="49" borderId="19" applyNumberFormat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6" fontId="12" fillId="0" borderId="6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0" fontId="33" fillId="0" borderId="20" applyNumberFormat="0" applyFill="0" applyAlignment="0" applyProtection="0"/>
    <xf numFmtId="166" fontId="33" fillId="0" borderId="20" applyNumberFormat="0" applyFill="0" applyAlignment="0" applyProtection="0"/>
    <xf numFmtId="167" fontId="2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9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3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17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1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25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166" fontId="17" fillId="29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8" fillId="53" borderId="0" applyNumberFormat="0" applyBorder="0" applyAlignment="0" applyProtection="0"/>
    <xf numFmtId="166" fontId="28" fillId="53" borderId="0" applyNumberFormat="0" applyBorder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166" fontId="9" fillId="5" borderId="4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29" fillId="39" borderId="18" applyNumberFormat="0" applyAlignment="0" applyProtection="0"/>
    <xf numFmtId="166" fontId="29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0" fillId="0" borderId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42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0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182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86" fontId="20" fillId="0" borderId="0" applyFill="0" applyBorder="0" applyAlignment="0" applyProtection="0"/>
    <xf numFmtId="180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90" fontId="2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5" fillId="0" borderId="0" applyNumberFormat="0" applyBorder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166" fontId="8" fillId="4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46" fillId="55" borderId="0" applyNumberFormat="0" applyBorder="0" applyAlignment="0" applyProtection="0"/>
    <xf numFmtId="166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4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47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196" fontId="47" fillId="0" borderId="0"/>
    <xf numFmtId="37" fontId="44" fillId="0" borderId="0"/>
    <xf numFmtId="196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7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8" fillId="0" borderId="0" applyNumberFormat="0" applyFill="0" applyBorder="0" applyAlignment="0" applyProtection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5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6" fontId="47" fillId="0" borderId="0"/>
    <xf numFmtId="195" fontId="47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6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0" fillId="56" borderId="21" applyNumberFormat="0" applyFont="0" applyAlignment="0" applyProtection="0"/>
    <xf numFmtId="166" fontId="20" fillId="56" borderId="21" applyNumberFormat="0" applyFont="0" applyAlignment="0" applyProtection="0"/>
    <xf numFmtId="166" fontId="20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0" fontId="27" fillId="56" borderId="21" applyNumberFormat="0" applyFont="0" applyAlignment="0" applyProtection="0"/>
    <xf numFmtId="166" fontId="27" fillId="56" borderId="2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166" fontId="10" fillId="6" borderId="5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53" fillId="48" borderId="22" applyNumberFormat="0" applyAlignment="0" applyProtection="0"/>
    <xf numFmtId="166" fontId="53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166" fontId="3" fillId="0" borderId="1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166" fontId="4" fillId="0" borderId="2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9" fillId="0" borderId="24" applyNumberFormat="0" applyFill="0" applyAlignment="0" applyProtection="0"/>
    <xf numFmtId="166" fontId="59" fillId="0" borderId="24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166" fontId="5" fillId="0" borderId="3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34" fillId="0" borderId="25" applyNumberFormat="0" applyFill="0" applyAlignment="0" applyProtection="0"/>
    <xf numFmtId="166" fontId="34" fillId="0" borderId="25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166" fontId="16" fillId="0" borderId="9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  <xf numFmtId="0" fontId="60" fillId="0" borderId="26" applyNumberFormat="0" applyFill="0" applyAlignment="0" applyProtection="0"/>
    <xf numFmtId="166" fontId="60" fillId="0" borderId="26" applyNumberFormat="0" applyFill="0" applyAlignment="0" applyProtection="0"/>
  </cellStyleXfs>
  <cellXfs count="5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164" fontId="18" fillId="0" borderId="0" xfId="1" applyNumberFormat="1" applyFont="1" applyFill="1" applyProtection="1"/>
    <xf numFmtId="164" fontId="21" fillId="0" borderId="0" xfId="1" applyNumberFormat="1" applyFont="1" applyFill="1" applyProtection="1"/>
    <xf numFmtId="0" fontId="18" fillId="0" borderId="0" xfId="1" applyFont="1" applyFill="1"/>
    <xf numFmtId="0" fontId="22" fillId="0" borderId="0" xfId="1" applyFont="1" applyFill="1"/>
    <xf numFmtId="0" fontId="18" fillId="0" borderId="0" xfId="1" quotePrefix="1" applyFont="1" applyFill="1" applyAlignment="1" applyProtection="1">
      <alignment horizontal="left"/>
    </xf>
    <xf numFmtId="0" fontId="22" fillId="0" borderId="0" xfId="1" quotePrefix="1" applyFont="1" applyFill="1" applyAlignment="1" applyProtection="1">
      <alignment horizontal="left"/>
    </xf>
    <xf numFmtId="0" fontId="22" fillId="0" borderId="0" xfId="0" applyFont="1" applyFill="1"/>
    <xf numFmtId="37" fontId="18" fillId="0" borderId="0" xfId="1" applyNumberFormat="1" applyFont="1" applyFill="1" applyProtection="1"/>
    <xf numFmtId="165" fontId="18" fillId="0" borderId="0" xfId="1" applyNumberFormat="1" applyFont="1" applyFill="1"/>
    <xf numFmtId="3" fontId="18" fillId="0" borderId="0" xfId="2" applyNumberFormat="1" applyFont="1" applyFill="1" applyBorder="1"/>
    <xf numFmtId="165" fontId="23" fillId="0" borderId="0" xfId="1" applyNumberFormat="1" applyFont="1" applyFill="1" applyAlignment="1">
      <alignment vertical="center" wrapText="1"/>
    </xf>
    <xf numFmtId="3" fontId="18" fillId="0" borderId="0" xfId="1" applyNumberFormat="1" applyFont="1" applyFill="1" applyAlignment="1">
      <alignment horizontal="right"/>
    </xf>
    <xf numFmtId="3" fontId="18" fillId="0" borderId="10" xfId="1" applyNumberFormat="1" applyFont="1" applyFill="1" applyBorder="1" applyAlignment="1">
      <alignment horizontal="right"/>
    </xf>
    <xf numFmtId="3" fontId="18" fillId="0" borderId="10" xfId="2" applyNumberFormat="1" applyFont="1" applyFill="1" applyBorder="1"/>
    <xf numFmtId="3" fontId="18" fillId="0" borderId="10" xfId="1" applyNumberFormat="1" applyFont="1" applyFill="1" applyBorder="1" applyAlignment="1" applyProtection="1">
      <alignment horizontal="right"/>
    </xf>
    <xf numFmtId="0" fontId="18" fillId="0" borderId="10" xfId="1" quotePrefix="1" applyFont="1" applyFill="1" applyBorder="1" applyAlignment="1" applyProtection="1">
      <alignment horizontal="left"/>
    </xf>
    <xf numFmtId="1" fontId="24" fillId="0" borderId="0" xfId="0" applyNumberFormat="1" applyFont="1" applyFill="1"/>
    <xf numFmtId="1" fontId="24" fillId="0" borderId="0" xfId="1" applyNumberFormat="1" applyFont="1" applyFill="1" applyAlignment="1">
      <alignment vertical="center" wrapText="1"/>
    </xf>
    <xf numFmtId="3" fontId="18" fillId="0" borderId="0" xfId="2" applyNumberFormat="1" applyFont="1" applyFill="1" applyBorder="1" applyAlignment="1">
      <alignment horizontal="right" indent="1"/>
    </xf>
    <xf numFmtId="3" fontId="18" fillId="0" borderId="0" xfId="2" applyNumberFormat="1" applyFont="1" applyFill="1" applyBorder="1" applyAlignment="1">
      <alignment horizontal="right" indent="2"/>
    </xf>
    <xf numFmtId="3" fontId="18" fillId="0" borderId="0" xfId="1" applyNumberFormat="1" applyFont="1" applyFill="1" applyAlignment="1" applyProtection="1">
      <alignment horizontal="right" indent="2"/>
    </xf>
    <xf numFmtId="3" fontId="18" fillId="0" borderId="0" xfId="2" applyNumberFormat="1" applyFont="1" applyFill="1" applyBorder="1" applyAlignment="1">
      <alignment horizontal="right" indent="3"/>
    </xf>
    <xf numFmtId="3" fontId="18" fillId="0" borderId="0" xfId="1" applyNumberFormat="1" applyFont="1" applyFill="1" applyAlignment="1" applyProtection="1">
      <alignment horizontal="right" indent="1"/>
    </xf>
    <xf numFmtId="0" fontId="18" fillId="0" borderId="0" xfId="1" quotePrefix="1" applyFont="1" applyFill="1" applyAlignment="1" applyProtection="1">
      <alignment horizontal="left" indent="7"/>
    </xf>
    <xf numFmtId="0" fontId="18" fillId="0" borderId="0" xfId="1" applyFont="1" applyFill="1" applyAlignment="1" applyProtection="1">
      <alignment horizontal="left" indent="7"/>
    </xf>
    <xf numFmtId="0" fontId="24" fillId="0" borderId="0" xfId="0" applyFont="1" applyFill="1"/>
    <xf numFmtId="3" fontId="24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Fill="1" applyBorder="1" applyAlignment="1">
      <alignment vertical="center" wrapText="1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right" indent="2"/>
    </xf>
    <xf numFmtId="3" fontId="21" fillId="0" borderId="0" xfId="1" applyNumberFormat="1" applyFont="1" applyFill="1" applyAlignment="1" applyProtection="1">
      <alignment horizontal="right" indent="2"/>
    </xf>
    <xf numFmtId="3" fontId="18" fillId="0" borderId="0" xfId="1" applyNumberFormat="1" applyFont="1" applyFill="1" applyAlignment="1">
      <alignment horizontal="right" indent="3"/>
    </xf>
    <xf numFmtId="0" fontId="18" fillId="0" borderId="0" xfId="0" applyFont="1" applyFill="1" applyAlignment="1">
      <alignment horizontal="left" indent="7"/>
    </xf>
    <xf numFmtId="3" fontId="21" fillId="33" borderId="0" xfId="1" applyNumberFormat="1" applyFont="1" applyFill="1" applyAlignment="1" applyProtection="1">
      <alignment horizontal="right" indent="1"/>
    </xf>
    <xf numFmtId="3" fontId="21" fillId="33" borderId="0" xfId="1" applyNumberFormat="1" applyFont="1" applyFill="1" applyAlignment="1" applyProtection="1">
      <alignment horizontal="right" indent="2"/>
    </xf>
    <xf numFmtId="3" fontId="21" fillId="33" borderId="0" xfId="1" applyNumberFormat="1" applyFont="1" applyFill="1" applyAlignment="1" applyProtection="1">
      <alignment horizontal="right" indent="3"/>
    </xf>
    <xf numFmtId="0" fontId="21" fillId="33" borderId="0" xfId="1" applyFont="1" applyFill="1" applyAlignment="1" applyProtection="1">
      <alignment horizontal="left" indent="7"/>
    </xf>
    <xf numFmtId="165" fontId="26" fillId="0" borderId="0" xfId="1" applyNumberFormat="1" applyFont="1" applyFill="1" applyAlignment="1">
      <alignment vertical="center" wrapText="1"/>
    </xf>
    <xf numFmtId="3" fontId="18" fillId="0" borderId="0" xfId="1" applyNumberFormat="1" applyFont="1" applyFill="1" applyAlignment="1" applyProtection="1">
      <alignment horizontal="right"/>
    </xf>
    <xf numFmtId="0" fontId="18" fillId="0" borderId="0" xfId="1" quotePrefix="1" applyFont="1" applyFill="1" applyAlignment="1">
      <alignment horizontal="left" indent="7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18" fillId="0" borderId="14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3" fontId="24" fillId="0" borderId="0" xfId="2" applyNumberFormat="1" applyFont="1" applyFill="1" applyBorder="1" applyAlignment="1">
      <alignment horizontal="center" vertical="center" wrapText="1"/>
    </xf>
    <xf numFmtId="0" fontId="18" fillId="0" borderId="14" xfId="1" quotePrefix="1" applyFont="1" applyFill="1" applyBorder="1" applyAlignment="1">
      <alignment horizontal="left" vertical="center" wrapText="1" indent="7"/>
    </xf>
    <xf numFmtId="0" fontId="18" fillId="0" borderId="13" xfId="1" quotePrefix="1" applyFont="1" applyFill="1" applyBorder="1" applyAlignment="1">
      <alignment horizontal="left" vertical="center" wrapText="1" indent="7"/>
    </xf>
    <xf numFmtId="0" fontId="18" fillId="0" borderId="12" xfId="1" quotePrefix="1" applyFont="1" applyFill="1" applyBorder="1" applyAlignment="1">
      <alignment horizontal="left" vertical="center" wrapText="1" indent="7"/>
    </xf>
    <xf numFmtId="0" fontId="18" fillId="0" borderId="17" xfId="1" applyFont="1" applyFill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18" fillId="0" borderId="11" xfId="1" quotePrefix="1" applyFont="1" applyFill="1" applyBorder="1" applyAlignment="1" applyProtection="1">
      <alignment horizontal="center" vertical="center" wrapText="1"/>
    </xf>
  </cellXfs>
  <cellStyles count="4276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rmal_APENDICE ESTADÍSTICO Ene99" xfId="2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rgb="FF0070C0"/>
  </sheetPr>
  <dimension ref="A1:Q46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28.42578125" style="1" customWidth="1"/>
    <col min="3" max="3" width="12.7109375" style="1" customWidth="1"/>
    <col min="4" max="4" width="13.42578125" style="1" customWidth="1"/>
    <col min="5" max="6" width="12.140625" style="1" customWidth="1"/>
    <col min="7" max="7" width="14" style="1" customWidth="1"/>
    <col min="8" max="8" width="13.85546875" style="1" customWidth="1"/>
    <col min="9" max="9" width="15.28515625" style="1" customWidth="1"/>
    <col min="10" max="10" width="13.140625" style="1" customWidth="1"/>
    <col min="11" max="12" width="11.42578125" style="1"/>
    <col min="13" max="17" width="0" style="1" hidden="1" customWidth="1"/>
    <col min="18" max="16384" width="11.42578125" style="1"/>
  </cols>
  <sheetData>
    <row r="1" spans="1:17">
      <c r="B1" s="7" t="s">
        <v>34</v>
      </c>
    </row>
    <row r="2" spans="1:17">
      <c r="B2" s="42" t="s">
        <v>33</v>
      </c>
    </row>
    <row r="3" spans="1:17" ht="5.0999999999999996" customHeight="1">
      <c r="A3" s="1"/>
      <c r="B3" s="42"/>
    </row>
    <row r="4" spans="1:17">
      <c r="B4" s="48" t="s">
        <v>32</v>
      </c>
      <c r="C4" s="43" t="s">
        <v>31</v>
      </c>
      <c r="D4" s="51" t="s">
        <v>30</v>
      </c>
      <c r="E4" s="52"/>
      <c r="F4" s="52"/>
      <c r="G4" s="53"/>
      <c r="H4" s="45" t="s">
        <v>29</v>
      </c>
      <c r="I4" s="55" t="s">
        <v>28</v>
      </c>
      <c r="J4" s="56" t="s">
        <v>27</v>
      </c>
    </row>
    <row r="5" spans="1:17">
      <c r="B5" s="49"/>
      <c r="C5" s="43"/>
      <c r="D5" s="43" t="s">
        <v>26</v>
      </c>
      <c r="E5" s="43" t="s">
        <v>25</v>
      </c>
      <c r="F5" s="43" t="s">
        <v>24</v>
      </c>
      <c r="G5" s="45" t="s">
        <v>23</v>
      </c>
      <c r="H5" s="54"/>
      <c r="I5" s="56"/>
      <c r="J5" s="56"/>
    </row>
    <row r="6" spans="1:17">
      <c r="B6" s="50"/>
      <c r="C6" s="43"/>
      <c r="D6" s="44"/>
      <c r="E6" s="44"/>
      <c r="F6" s="44"/>
      <c r="G6" s="46"/>
      <c r="H6" s="46"/>
      <c r="I6" s="56"/>
      <c r="J6" s="56"/>
    </row>
    <row r="7" spans="1:17" ht="5.0999999999999996" customHeight="1">
      <c r="B7" s="35"/>
      <c r="C7" s="41"/>
      <c r="D7" s="41"/>
      <c r="E7" s="41"/>
      <c r="F7" s="41"/>
      <c r="G7" s="41"/>
      <c r="H7" s="41"/>
      <c r="I7" s="41"/>
      <c r="J7" s="41"/>
    </row>
    <row r="8" spans="1:17" ht="16.5">
      <c r="B8" s="39" t="s">
        <v>22</v>
      </c>
      <c r="C8" s="36">
        <v>8679833.0420000013</v>
      </c>
      <c r="D8" s="37">
        <v>1134958.18</v>
      </c>
      <c r="E8" s="36">
        <v>2775042.5999999996</v>
      </c>
      <c r="F8" s="36">
        <v>214242.69999999998</v>
      </c>
      <c r="G8" s="38">
        <v>2610</v>
      </c>
      <c r="H8" s="37">
        <v>4126853.4800000004</v>
      </c>
      <c r="I8" s="37">
        <v>1028508.2590000001</v>
      </c>
      <c r="J8" s="36">
        <v>3524471.3029999998</v>
      </c>
      <c r="K8" s="14"/>
      <c r="L8" s="30"/>
      <c r="M8" s="47">
        <v>2016</v>
      </c>
      <c r="N8" s="47"/>
      <c r="O8" s="47"/>
      <c r="P8" s="47"/>
      <c r="Q8" s="47"/>
    </row>
    <row r="9" spans="1:17" ht="5.0999999999999996" customHeight="1">
      <c r="B9" s="35"/>
      <c r="C9" s="31"/>
      <c r="D9" s="32"/>
      <c r="E9" s="31"/>
      <c r="F9" s="31"/>
      <c r="G9" s="34"/>
      <c r="H9" s="33"/>
      <c r="I9" s="32"/>
      <c r="J9" s="31"/>
      <c r="K9" s="14"/>
      <c r="L9" s="30"/>
      <c r="M9" s="29" t="s">
        <v>20</v>
      </c>
      <c r="N9" s="29" t="s">
        <v>19</v>
      </c>
      <c r="O9" s="29" t="s">
        <v>18</v>
      </c>
      <c r="P9" s="29" t="s">
        <v>17</v>
      </c>
      <c r="Q9" s="28" t="s">
        <v>16</v>
      </c>
    </row>
    <row r="10" spans="1:17">
      <c r="B10" s="27" t="s">
        <v>15</v>
      </c>
      <c r="C10" s="25">
        <v>591390.58900000004</v>
      </c>
      <c r="D10" s="22">
        <v>79592</v>
      </c>
      <c r="E10" s="21">
        <v>241679</v>
      </c>
      <c r="F10" s="21">
        <v>9290.4</v>
      </c>
      <c r="G10" s="24">
        <v>17</v>
      </c>
      <c r="H10" s="23">
        <v>330578.40000000002</v>
      </c>
      <c r="I10" s="22">
        <v>62015.495999999999</v>
      </c>
      <c r="J10" s="21">
        <v>198796.69300000003</v>
      </c>
      <c r="K10" s="14"/>
      <c r="M10" s="28">
        <v>83277.501952807899</v>
      </c>
      <c r="N10" s="28">
        <v>85349.062916177005</v>
      </c>
      <c r="O10" s="28">
        <v>127423.679564969</v>
      </c>
      <c r="P10" s="28">
        <v>63067.44892324174</v>
      </c>
      <c r="Q10" s="28">
        <f t="shared" ref="Q10:Q21" si="0">SUM(M10:P10)</f>
        <v>359117.69335719565</v>
      </c>
    </row>
    <row r="11" spans="1:17" ht="15.75">
      <c r="B11" s="27" t="s">
        <v>14</v>
      </c>
      <c r="C11" s="25">
        <v>840012.777</v>
      </c>
      <c r="D11" s="22">
        <v>138373</v>
      </c>
      <c r="E11" s="21">
        <v>208955.1</v>
      </c>
      <c r="F11" s="21">
        <v>33781</v>
      </c>
      <c r="G11" s="24">
        <v>6</v>
      </c>
      <c r="H11" s="23">
        <v>381115.1</v>
      </c>
      <c r="I11" s="22">
        <v>82750.019</v>
      </c>
      <c r="J11" s="21">
        <v>376147.65800000005</v>
      </c>
      <c r="K11" s="14"/>
      <c r="L11" s="13"/>
      <c r="M11" s="40">
        <v>82493.026579731493</v>
      </c>
      <c r="N11" s="40">
        <v>94877.690041240014</v>
      </c>
      <c r="O11" s="40">
        <v>165696.48023195402</v>
      </c>
      <c r="P11" s="40">
        <v>100777.98945749534</v>
      </c>
      <c r="Q11" s="28">
        <f t="shared" si="0"/>
        <v>443845.18631042086</v>
      </c>
    </row>
    <row r="12" spans="1:17" ht="15.75">
      <c r="B12" s="27" t="s">
        <v>13</v>
      </c>
      <c r="C12" s="25">
        <v>1030898.173</v>
      </c>
      <c r="D12" s="22">
        <v>160575</v>
      </c>
      <c r="E12" s="21">
        <v>251363.3</v>
      </c>
      <c r="F12" s="21">
        <v>68657</v>
      </c>
      <c r="G12" s="24">
        <v>61</v>
      </c>
      <c r="H12" s="23">
        <v>480656.3</v>
      </c>
      <c r="I12" s="22">
        <v>86535.081999999995</v>
      </c>
      <c r="J12" s="21">
        <v>463706.79099999997</v>
      </c>
      <c r="K12" s="14"/>
      <c r="L12" s="13"/>
      <c r="M12" s="40">
        <v>100764.905467499</v>
      </c>
      <c r="N12" s="40">
        <v>75938.402912745019</v>
      </c>
      <c r="O12" s="40">
        <v>213500.914808651</v>
      </c>
      <c r="P12" s="40">
        <v>102714.15788539698</v>
      </c>
      <c r="Q12" s="28">
        <f t="shared" si="0"/>
        <v>492918.381074292</v>
      </c>
    </row>
    <row r="13" spans="1:17" ht="15.75">
      <c r="B13" s="27" t="s">
        <v>12</v>
      </c>
      <c r="C13" s="25">
        <v>745500.34</v>
      </c>
      <c r="D13" s="22">
        <v>85709</v>
      </c>
      <c r="E13" s="21">
        <v>217262</v>
      </c>
      <c r="F13" s="21">
        <v>14640.2</v>
      </c>
      <c r="G13" s="24">
        <v>294</v>
      </c>
      <c r="H13" s="23">
        <v>317905.2</v>
      </c>
      <c r="I13" s="22">
        <v>94558.428</v>
      </c>
      <c r="J13" s="21">
        <v>333036.71199999994</v>
      </c>
      <c r="K13" s="14"/>
      <c r="L13" s="13"/>
      <c r="M13" s="40">
        <v>53667.196798173194</v>
      </c>
      <c r="N13" s="40">
        <v>67942.642329199996</v>
      </c>
      <c r="O13" s="40">
        <v>141314.76821496201</v>
      </c>
      <c r="P13" s="40">
        <v>55773.445359620564</v>
      </c>
      <c r="Q13" s="28">
        <f t="shared" si="0"/>
        <v>318698.05270195572</v>
      </c>
    </row>
    <row r="14" spans="1:17" ht="15.75">
      <c r="B14" s="27" t="s">
        <v>11</v>
      </c>
      <c r="C14" s="25">
        <v>644724.78</v>
      </c>
      <c r="D14" s="22">
        <v>91741</v>
      </c>
      <c r="E14" s="21">
        <v>239955.20000000001</v>
      </c>
      <c r="F14" s="21">
        <v>6960</v>
      </c>
      <c r="G14" s="24">
        <v>25</v>
      </c>
      <c r="H14" s="23">
        <v>338681.2</v>
      </c>
      <c r="I14" s="22">
        <v>72264.649000000005</v>
      </c>
      <c r="J14" s="21">
        <v>233778.93100000004</v>
      </c>
      <c r="K14" s="14"/>
      <c r="L14" s="13"/>
      <c r="M14" s="40">
        <v>86829.767348840003</v>
      </c>
      <c r="N14" s="40">
        <v>78091.394243992007</v>
      </c>
      <c r="O14" s="40">
        <v>132682.39049248799</v>
      </c>
      <c r="P14" s="40">
        <v>33417.776161799964</v>
      </c>
      <c r="Q14" s="28">
        <f t="shared" si="0"/>
        <v>331021.32824711996</v>
      </c>
    </row>
    <row r="15" spans="1:17" ht="15.75">
      <c r="B15" s="27" t="s">
        <v>10</v>
      </c>
      <c r="C15" s="25">
        <v>468633.99800000002</v>
      </c>
      <c r="D15" s="22">
        <v>55376</v>
      </c>
      <c r="E15" s="21">
        <v>205755</v>
      </c>
      <c r="F15" s="21">
        <v>5356.3</v>
      </c>
      <c r="G15" s="24">
        <v>28</v>
      </c>
      <c r="H15" s="23">
        <v>266515.3</v>
      </c>
      <c r="I15" s="22">
        <v>35641.921000000002</v>
      </c>
      <c r="J15" s="21">
        <v>166476.77700000003</v>
      </c>
      <c r="K15" s="14"/>
      <c r="L15" s="13"/>
      <c r="M15" s="40">
        <v>84907.942687926305</v>
      </c>
      <c r="N15" s="40">
        <v>111244.95271186701</v>
      </c>
      <c r="O15" s="40">
        <v>120760.396008283</v>
      </c>
      <c r="P15" s="40">
        <v>63954.153150676735</v>
      </c>
      <c r="Q15" s="28">
        <f t="shared" si="0"/>
        <v>380867.44455875305</v>
      </c>
    </row>
    <row r="16" spans="1:17" ht="15.75">
      <c r="B16" s="27" t="s">
        <v>9</v>
      </c>
      <c r="C16" s="25">
        <v>927377.34400000004</v>
      </c>
      <c r="D16" s="22">
        <v>112084.1</v>
      </c>
      <c r="E16" s="21">
        <v>252553</v>
      </c>
      <c r="F16" s="21">
        <v>11072</v>
      </c>
      <c r="G16" s="24">
        <v>1603</v>
      </c>
      <c r="H16" s="23">
        <v>377312.1</v>
      </c>
      <c r="I16" s="22">
        <v>133230.658</v>
      </c>
      <c r="J16" s="21">
        <v>416834.58600000007</v>
      </c>
      <c r="K16" s="14"/>
      <c r="L16" s="13"/>
      <c r="M16" s="40">
        <v>66168.074616534403</v>
      </c>
      <c r="N16" s="40">
        <v>98560.962046738976</v>
      </c>
      <c r="O16" s="40">
        <v>113499.71589233499</v>
      </c>
      <c r="P16" s="40">
        <v>66991.418006350606</v>
      </c>
      <c r="Q16" s="28">
        <f t="shared" si="0"/>
        <v>345220.17056195904</v>
      </c>
    </row>
    <row r="17" spans="2:17" ht="15.75">
      <c r="B17" s="27" t="s">
        <v>8</v>
      </c>
      <c r="C17" s="25">
        <v>745121.50300000003</v>
      </c>
      <c r="D17" s="22">
        <v>71546</v>
      </c>
      <c r="E17" s="21">
        <v>232983</v>
      </c>
      <c r="F17" s="21">
        <v>8618.1</v>
      </c>
      <c r="G17" s="24">
        <v>218</v>
      </c>
      <c r="H17" s="23">
        <v>313365.09999999998</v>
      </c>
      <c r="I17" s="22">
        <v>112693.755</v>
      </c>
      <c r="J17" s="21">
        <v>319062.64800000004</v>
      </c>
      <c r="K17" s="14"/>
      <c r="L17" s="13"/>
      <c r="M17" s="40">
        <v>41636.667553891704</v>
      </c>
      <c r="N17" s="40">
        <v>97248.440850272003</v>
      </c>
      <c r="O17" s="40">
        <v>97035.456483565998</v>
      </c>
      <c r="P17" s="40">
        <v>62915.130589013221</v>
      </c>
      <c r="Q17" s="28">
        <f t="shared" si="0"/>
        <v>298835.69547674293</v>
      </c>
    </row>
    <row r="18" spans="2:17" ht="15.75">
      <c r="B18" s="27" t="s">
        <v>7</v>
      </c>
      <c r="C18" s="25">
        <v>672119.10699999996</v>
      </c>
      <c r="D18" s="22">
        <v>73268</v>
      </c>
      <c r="E18" s="21">
        <v>224598</v>
      </c>
      <c r="F18" s="21">
        <v>10736</v>
      </c>
      <c r="G18" s="24">
        <v>68</v>
      </c>
      <c r="H18" s="23">
        <v>308670</v>
      </c>
      <c r="I18" s="22">
        <v>92300.236000000004</v>
      </c>
      <c r="J18" s="21">
        <v>271148.87099999993</v>
      </c>
      <c r="K18" s="14"/>
      <c r="L18" s="13"/>
      <c r="M18" s="40">
        <v>75249.070295903104</v>
      </c>
      <c r="N18" s="40">
        <v>80430.197295138001</v>
      </c>
      <c r="O18" s="40">
        <v>74951.829077219998</v>
      </c>
      <c r="P18" s="40">
        <v>61696.136192358739</v>
      </c>
      <c r="Q18" s="28">
        <f t="shared" si="0"/>
        <v>292327.23286061984</v>
      </c>
    </row>
    <row r="19" spans="2:17" ht="15.75">
      <c r="B19" s="27" t="s">
        <v>6</v>
      </c>
      <c r="C19" s="25">
        <v>702738.39500000002</v>
      </c>
      <c r="D19" s="22">
        <v>116165.1</v>
      </c>
      <c r="E19" s="21">
        <v>239291</v>
      </c>
      <c r="F19" s="21">
        <v>10544.1</v>
      </c>
      <c r="G19" s="24">
        <v>184</v>
      </c>
      <c r="H19" s="23">
        <v>366184.19999999995</v>
      </c>
      <c r="I19" s="22">
        <v>79453.792000000001</v>
      </c>
      <c r="J19" s="21">
        <v>257100.40300000008</v>
      </c>
      <c r="K19" s="14"/>
      <c r="L19" s="13"/>
      <c r="M19" s="40">
        <v>43717.038229013502</v>
      </c>
      <c r="N19" s="40">
        <v>89084.913871560013</v>
      </c>
      <c r="O19" s="40">
        <v>112134.53542596</v>
      </c>
      <c r="P19" s="40">
        <v>75002.35758664507</v>
      </c>
      <c r="Q19" s="28">
        <f t="shared" si="0"/>
        <v>319938.8451131786</v>
      </c>
    </row>
    <row r="20" spans="2:17" ht="15.75">
      <c r="B20" s="26" t="s">
        <v>5</v>
      </c>
      <c r="C20" s="25">
        <v>712441.2</v>
      </c>
      <c r="D20" s="22">
        <v>81161</v>
      </c>
      <c r="E20" s="21">
        <v>241864</v>
      </c>
      <c r="F20" s="21">
        <v>23077.200000000001</v>
      </c>
      <c r="G20" s="24">
        <v>8</v>
      </c>
      <c r="H20" s="23">
        <v>346110.2</v>
      </c>
      <c r="I20" s="22">
        <v>83766.315000000002</v>
      </c>
      <c r="J20" s="21">
        <v>282564.68499999994</v>
      </c>
      <c r="K20" s="14"/>
      <c r="L20" s="13"/>
      <c r="M20" s="40">
        <v>21445.087411104701</v>
      </c>
      <c r="N20" s="40">
        <v>64849.563152055001</v>
      </c>
      <c r="O20" s="40">
        <v>72214.578560344991</v>
      </c>
      <c r="P20" s="40">
        <v>45591.73225961061</v>
      </c>
      <c r="Q20" s="28">
        <f t="shared" si="0"/>
        <v>204100.9613831153</v>
      </c>
    </row>
    <row r="21" spans="2:17" ht="15.75">
      <c r="B21" s="26" t="s">
        <v>4</v>
      </c>
      <c r="C21" s="25">
        <v>598874.83600000001</v>
      </c>
      <c r="D21" s="22">
        <v>69367.98</v>
      </c>
      <c r="E21" s="21">
        <v>218784</v>
      </c>
      <c r="F21" s="21">
        <v>11510.4</v>
      </c>
      <c r="G21" s="24">
        <v>98</v>
      </c>
      <c r="H21" s="23">
        <v>299760.38</v>
      </c>
      <c r="I21" s="22">
        <v>93297.907999999996</v>
      </c>
      <c r="J21" s="21">
        <v>205816.54800000001</v>
      </c>
      <c r="K21" s="14"/>
      <c r="L21" s="13"/>
      <c r="M21" s="40">
        <v>21266.6619842785</v>
      </c>
      <c r="N21" s="40">
        <v>53134.447969993998</v>
      </c>
      <c r="O21" s="40">
        <v>58544.179263869999</v>
      </c>
      <c r="P21" s="40">
        <v>70091.737933534285</v>
      </c>
      <c r="Q21" s="28">
        <f t="shared" si="0"/>
        <v>203037.0271516768</v>
      </c>
    </row>
    <row r="22" spans="2:17" ht="4.5" customHeight="1">
      <c r="B22" s="26"/>
      <c r="C22" s="25"/>
      <c r="D22" s="22"/>
      <c r="E22" s="21"/>
      <c r="F22" s="21"/>
      <c r="G22" s="24"/>
      <c r="H22" s="23"/>
      <c r="I22" s="22"/>
      <c r="J22" s="21"/>
      <c r="K22" s="14"/>
      <c r="L22" s="13"/>
      <c r="M22" s="13"/>
      <c r="N22" s="13"/>
      <c r="O22" s="13"/>
      <c r="P22" s="13"/>
      <c r="Q22" s="13"/>
    </row>
    <row r="23" spans="2:17" ht="16.5">
      <c r="B23" s="39" t="s">
        <v>21</v>
      </c>
      <c r="C23" s="36">
        <v>9042469.4740000013</v>
      </c>
      <c r="D23" s="37">
        <v>2188459.8169999998</v>
      </c>
      <c r="E23" s="36">
        <v>2808903.5589999999</v>
      </c>
      <c r="F23" s="36">
        <v>145273.86499999999</v>
      </c>
      <c r="G23" s="38">
        <v>18637.983999999997</v>
      </c>
      <c r="H23" s="37">
        <v>5161275.2250000015</v>
      </c>
      <c r="I23" s="37">
        <v>855548.32000000007</v>
      </c>
      <c r="J23" s="36">
        <v>3025645.929</v>
      </c>
      <c r="K23" s="14"/>
      <c r="L23" s="30"/>
      <c r="M23" s="47">
        <v>2016</v>
      </c>
      <c r="N23" s="47"/>
      <c r="O23" s="47"/>
      <c r="P23" s="47"/>
      <c r="Q23" s="47"/>
    </row>
    <row r="24" spans="2:17" ht="5.0999999999999996" customHeight="1">
      <c r="B24" s="35"/>
      <c r="C24" s="31"/>
      <c r="D24" s="32"/>
      <c r="E24" s="31"/>
      <c r="F24" s="31"/>
      <c r="G24" s="34"/>
      <c r="H24" s="33"/>
      <c r="I24" s="32"/>
      <c r="J24" s="31"/>
      <c r="K24" s="14"/>
      <c r="L24" s="30"/>
      <c r="M24" s="29" t="s">
        <v>20</v>
      </c>
      <c r="N24" s="29" t="s">
        <v>19</v>
      </c>
      <c r="O24" s="29" t="s">
        <v>18</v>
      </c>
      <c r="P24" s="29" t="s">
        <v>17</v>
      </c>
      <c r="Q24" s="28" t="s">
        <v>16</v>
      </c>
    </row>
    <row r="25" spans="2:17">
      <c r="B25" s="27" t="s">
        <v>15</v>
      </c>
      <c r="C25" s="25">
        <v>565267.68400000001</v>
      </c>
      <c r="D25" s="22">
        <v>66070.394</v>
      </c>
      <c r="E25" s="21">
        <v>234829.34299999999</v>
      </c>
      <c r="F25" s="21">
        <v>6606.2120000000004</v>
      </c>
      <c r="G25" s="24">
        <v>18.37</v>
      </c>
      <c r="H25" s="23">
        <v>307524.31899999996</v>
      </c>
      <c r="I25" s="22">
        <v>71261.968999999997</v>
      </c>
      <c r="J25" s="21">
        <v>186481.39600000004</v>
      </c>
      <c r="K25" s="14"/>
      <c r="M25" s="19">
        <v>65564.275257279005</v>
      </c>
      <c r="N25" s="19">
        <v>93194.495117792991</v>
      </c>
      <c r="O25" s="19">
        <v>27695.894451585798</v>
      </c>
      <c r="P25" s="19">
        <v>90092.232708628217</v>
      </c>
      <c r="Q25" s="19">
        <f t="shared" ref="Q25:Q36" si="1">SUM(M25:P25)</f>
        <v>276546.89753528603</v>
      </c>
    </row>
    <row r="26" spans="2:17" ht="15.75">
      <c r="B26" s="27" t="s">
        <v>14</v>
      </c>
      <c r="C26" s="25">
        <v>732104.83900000004</v>
      </c>
      <c r="D26" s="22">
        <v>219653.11900000001</v>
      </c>
      <c r="E26" s="21">
        <v>223389.29199999999</v>
      </c>
      <c r="F26" s="21">
        <v>8489.3580000000002</v>
      </c>
      <c r="G26" s="24">
        <v>3322.9290000000001</v>
      </c>
      <c r="H26" s="23">
        <v>454854.69799999997</v>
      </c>
      <c r="I26" s="22">
        <v>37070.017999999996</v>
      </c>
      <c r="J26" s="21">
        <v>240180.12300000008</v>
      </c>
      <c r="K26" s="14"/>
      <c r="L26" s="13"/>
      <c r="M26" s="20">
        <v>54333.681733266007</v>
      </c>
      <c r="N26" s="20">
        <v>114619.361860095</v>
      </c>
      <c r="O26" s="20">
        <v>52940.7435990171</v>
      </c>
      <c r="P26" s="20">
        <v>118764.50092339545</v>
      </c>
      <c r="Q26" s="19">
        <f t="shared" si="1"/>
        <v>340658.28811577358</v>
      </c>
    </row>
    <row r="27" spans="2:17" ht="15.75">
      <c r="B27" s="27" t="s">
        <v>13</v>
      </c>
      <c r="C27" s="25">
        <v>1008132.206</v>
      </c>
      <c r="D27" s="22">
        <v>374554.73</v>
      </c>
      <c r="E27" s="21">
        <v>239339.33199999999</v>
      </c>
      <c r="F27" s="21">
        <v>8023.8689999999997</v>
      </c>
      <c r="G27" s="24">
        <v>14731.444</v>
      </c>
      <c r="H27" s="23">
        <v>636649.37499999988</v>
      </c>
      <c r="I27" s="22">
        <v>63522.506999999998</v>
      </c>
      <c r="J27" s="21">
        <v>307960.32400000014</v>
      </c>
      <c r="K27" s="14"/>
      <c r="L27" s="13"/>
      <c r="M27" s="20">
        <v>78682.449468639999</v>
      </c>
      <c r="N27" s="20">
        <v>184587.614929117</v>
      </c>
      <c r="O27" s="20">
        <v>44802.537736936705</v>
      </c>
      <c r="P27" s="20">
        <v>92444.748388190754</v>
      </c>
      <c r="Q27" s="19">
        <f t="shared" si="1"/>
        <v>400517.35052288446</v>
      </c>
    </row>
    <row r="28" spans="2:17" ht="15.75">
      <c r="B28" s="27" t="s">
        <v>12</v>
      </c>
      <c r="C28" s="25">
        <v>897322.09700000007</v>
      </c>
      <c r="D28" s="22">
        <v>286790.53000000003</v>
      </c>
      <c r="E28" s="21">
        <v>238666.36300000001</v>
      </c>
      <c r="F28" s="21">
        <v>10857.147999999999</v>
      </c>
      <c r="G28" s="24">
        <v>123.03</v>
      </c>
      <c r="H28" s="23">
        <v>536437.07100000011</v>
      </c>
      <c r="I28" s="22">
        <v>86995.044999999998</v>
      </c>
      <c r="J28" s="21">
        <v>273889.98099999985</v>
      </c>
      <c r="K28" s="14"/>
      <c r="L28" s="13"/>
      <c r="M28" s="20">
        <v>84064.189447005992</v>
      </c>
      <c r="N28" s="20">
        <v>86343.408557365998</v>
      </c>
      <c r="O28" s="20">
        <v>58976.353662436595</v>
      </c>
      <c r="P28" s="20">
        <v>69446.600424162476</v>
      </c>
      <c r="Q28" s="19">
        <f t="shared" si="1"/>
        <v>298830.55209097103</v>
      </c>
    </row>
    <row r="29" spans="2:17" ht="15.75">
      <c r="B29" s="27" t="s">
        <v>11</v>
      </c>
      <c r="C29" s="25">
        <v>948075.19100000011</v>
      </c>
      <c r="D29" s="22">
        <v>312705.859</v>
      </c>
      <c r="E29" s="21">
        <v>214754.467</v>
      </c>
      <c r="F29" s="21">
        <v>12349.562</v>
      </c>
      <c r="G29" s="24">
        <v>71.44</v>
      </c>
      <c r="H29" s="23">
        <v>539881.32799999998</v>
      </c>
      <c r="I29" s="22">
        <v>119359.31</v>
      </c>
      <c r="J29" s="21">
        <v>288834.55300000001</v>
      </c>
      <c r="K29" s="14"/>
      <c r="L29" s="13"/>
      <c r="M29" s="20">
        <v>83073.744487670003</v>
      </c>
      <c r="N29" s="20">
        <v>146165.249274459</v>
      </c>
      <c r="O29" s="20">
        <v>56641.9012372699</v>
      </c>
      <c r="P29" s="20">
        <v>73430.874431608128</v>
      </c>
      <c r="Q29" s="19">
        <f t="shared" si="1"/>
        <v>359311.76943100704</v>
      </c>
    </row>
    <row r="30" spans="2:17" ht="15.75">
      <c r="B30" s="27" t="s">
        <v>10</v>
      </c>
      <c r="C30" s="25">
        <v>751606.35199999996</v>
      </c>
      <c r="D30" s="22">
        <v>164523.592</v>
      </c>
      <c r="E30" s="21">
        <v>240434.56899999999</v>
      </c>
      <c r="F30" s="21">
        <v>22385.275000000001</v>
      </c>
      <c r="G30" s="24">
        <v>131.072</v>
      </c>
      <c r="H30" s="23">
        <v>427474.50799999997</v>
      </c>
      <c r="I30" s="22">
        <v>71516.540999999997</v>
      </c>
      <c r="J30" s="21">
        <v>252615.30299999996</v>
      </c>
      <c r="K30" s="14"/>
      <c r="L30" s="13"/>
      <c r="M30" s="20">
        <v>72389.186618626991</v>
      </c>
      <c r="N30" s="20">
        <v>155740.28869047799</v>
      </c>
      <c r="O30" s="20">
        <v>71637.071364333606</v>
      </c>
      <c r="P30" s="20">
        <v>61223.956024621075</v>
      </c>
      <c r="Q30" s="19">
        <f t="shared" si="1"/>
        <v>360990.50269805966</v>
      </c>
    </row>
    <row r="31" spans="2:17" ht="15.75">
      <c r="B31" s="27" t="s">
        <v>9</v>
      </c>
      <c r="C31" s="25">
        <v>745404.98400000005</v>
      </c>
      <c r="D31" s="22">
        <v>161945.10999999999</v>
      </c>
      <c r="E31" s="21">
        <v>242430.133</v>
      </c>
      <c r="F31" s="21">
        <v>11009.83</v>
      </c>
      <c r="G31" s="24">
        <v>12.15</v>
      </c>
      <c r="H31" s="23">
        <v>415397.22300000006</v>
      </c>
      <c r="I31" s="22">
        <v>86480.206000000006</v>
      </c>
      <c r="J31" s="21">
        <v>243527.55499999999</v>
      </c>
      <c r="K31" s="14"/>
      <c r="L31" s="13"/>
      <c r="M31" s="20">
        <v>68690.747514162998</v>
      </c>
      <c r="N31" s="20">
        <v>107056.04382505301</v>
      </c>
      <c r="O31" s="20">
        <v>69605.699757540104</v>
      </c>
      <c r="P31" s="20">
        <v>72061.295847638918</v>
      </c>
      <c r="Q31" s="19">
        <f t="shared" si="1"/>
        <v>317413.78694439505</v>
      </c>
    </row>
    <row r="32" spans="2:17" ht="15.75">
      <c r="B32" s="27" t="s">
        <v>8</v>
      </c>
      <c r="C32" s="25">
        <v>723670.43500000006</v>
      </c>
      <c r="D32" s="22">
        <v>120193.128</v>
      </c>
      <c r="E32" s="21">
        <v>252029.56899999999</v>
      </c>
      <c r="F32" s="21">
        <v>14727.346</v>
      </c>
      <c r="G32" s="24">
        <v>2.157</v>
      </c>
      <c r="H32" s="23">
        <v>386952.2</v>
      </c>
      <c r="I32" s="22">
        <v>74365.02</v>
      </c>
      <c r="J32" s="21">
        <v>262353.21500000003</v>
      </c>
      <c r="K32" s="14"/>
      <c r="L32" s="13"/>
      <c r="M32" s="20">
        <v>90441.701805867997</v>
      </c>
      <c r="N32" s="20">
        <v>89243.648085047011</v>
      </c>
      <c r="O32" s="20">
        <v>69698.078539583803</v>
      </c>
      <c r="P32" s="20">
        <v>29046.038983230072</v>
      </c>
      <c r="Q32" s="19">
        <f t="shared" si="1"/>
        <v>278429.46741372888</v>
      </c>
    </row>
    <row r="33" spans="2:17" ht="15.75">
      <c r="B33" s="27" t="s">
        <v>7</v>
      </c>
      <c r="C33" s="25">
        <v>692631.70700000005</v>
      </c>
      <c r="D33" s="22">
        <v>126031.372</v>
      </c>
      <c r="E33" s="21">
        <v>227910.02499999999</v>
      </c>
      <c r="F33" s="21">
        <v>11672.987999999999</v>
      </c>
      <c r="G33" s="24">
        <v>58.465000000000003</v>
      </c>
      <c r="H33" s="23">
        <v>365672.85000000003</v>
      </c>
      <c r="I33" s="22">
        <v>81507.414000000004</v>
      </c>
      <c r="J33" s="21">
        <v>245451.44300000003</v>
      </c>
      <c r="K33" s="14"/>
      <c r="L33" s="13"/>
      <c r="M33" s="20">
        <v>65351.015997171999</v>
      </c>
      <c r="N33" s="20">
        <v>80144.816410802014</v>
      </c>
      <c r="O33" s="20">
        <v>100391.7651295</v>
      </c>
      <c r="P33" s="20">
        <v>31585.39724000181</v>
      </c>
      <c r="Q33" s="19">
        <f t="shared" si="1"/>
        <v>277472.99477747583</v>
      </c>
    </row>
    <row r="34" spans="2:17" ht="15.75">
      <c r="B34" s="27" t="s">
        <v>6</v>
      </c>
      <c r="C34" s="25">
        <v>736566.88199999998</v>
      </c>
      <c r="D34" s="22">
        <v>143811.655</v>
      </c>
      <c r="E34" s="21">
        <v>238913.28400000001</v>
      </c>
      <c r="F34" s="21">
        <v>16072.374</v>
      </c>
      <c r="G34" s="24">
        <v>18.029</v>
      </c>
      <c r="H34" s="23">
        <v>398815.342</v>
      </c>
      <c r="I34" s="22">
        <v>65458.084000000003</v>
      </c>
      <c r="J34" s="21">
        <v>272293.45599999995</v>
      </c>
      <c r="K34" s="14"/>
      <c r="L34" s="13"/>
      <c r="M34" s="20">
        <v>59810.583252101998</v>
      </c>
      <c r="N34" s="20">
        <v>52679.627399998004</v>
      </c>
      <c r="O34" s="20">
        <v>61429.906990430201</v>
      </c>
      <c r="P34" s="20">
        <v>30083.82908546862</v>
      </c>
      <c r="Q34" s="19">
        <f t="shared" si="1"/>
        <v>204003.94672799885</v>
      </c>
    </row>
    <row r="35" spans="2:17" ht="15.75">
      <c r="B35" s="26" t="s">
        <v>5</v>
      </c>
      <c r="C35" s="25">
        <v>686274.58600000001</v>
      </c>
      <c r="D35" s="22">
        <v>144512.83100000001</v>
      </c>
      <c r="E35" s="21">
        <v>253387.17300000001</v>
      </c>
      <c r="F35" s="21">
        <v>13366.373</v>
      </c>
      <c r="G35" s="24">
        <v>76.131</v>
      </c>
      <c r="H35" s="23">
        <v>411342.50800000003</v>
      </c>
      <c r="I35" s="22">
        <v>45703.563999999998</v>
      </c>
      <c r="J35" s="21">
        <v>229228.51399999997</v>
      </c>
      <c r="K35" s="14"/>
      <c r="L35" s="13"/>
      <c r="M35" s="20">
        <v>59963.502743887999</v>
      </c>
      <c r="N35" s="20">
        <v>76561.138754539003</v>
      </c>
      <c r="O35" s="20">
        <v>13769.225</v>
      </c>
      <c r="P35" s="20">
        <v>26402.892521737303</v>
      </c>
      <c r="Q35" s="19">
        <f t="shared" si="1"/>
        <v>176696.75902016432</v>
      </c>
    </row>
    <row r="36" spans="2:17" ht="15.75">
      <c r="B36" s="26" t="s">
        <v>4</v>
      </c>
      <c r="C36" s="25">
        <v>555412.51100000006</v>
      </c>
      <c r="D36" s="22">
        <v>67667.497000000003</v>
      </c>
      <c r="E36" s="21">
        <v>202820.00899999999</v>
      </c>
      <c r="F36" s="21">
        <v>9713.5300000000007</v>
      </c>
      <c r="G36" s="24">
        <v>72.766999999999996</v>
      </c>
      <c r="H36" s="23">
        <v>280273.80300000001</v>
      </c>
      <c r="I36" s="22">
        <v>52308.642</v>
      </c>
      <c r="J36" s="21">
        <v>222830.06600000005</v>
      </c>
      <c r="K36" s="14"/>
      <c r="L36" s="13"/>
      <c r="M36" s="20">
        <v>57185.485665991</v>
      </c>
      <c r="N36" s="20">
        <v>35285.987760840995</v>
      </c>
      <c r="O36" s="20">
        <v>27679.400458065698</v>
      </c>
      <c r="P36" s="20">
        <v>27030.054099193978</v>
      </c>
      <c r="Q36" s="19">
        <f t="shared" si="1"/>
        <v>147180.92798409169</v>
      </c>
    </row>
    <row r="37" spans="2:17" ht="5.0999999999999996" customHeight="1" thickBot="1">
      <c r="B37" s="18"/>
      <c r="C37" s="17"/>
      <c r="D37" s="16"/>
      <c r="E37" s="16"/>
      <c r="F37" s="16"/>
      <c r="G37" s="16"/>
      <c r="H37" s="16"/>
      <c r="I37" s="16"/>
      <c r="J37" s="15"/>
      <c r="K37" s="14"/>
      <c r="L37" s="13"/>
      <c r="M37" s="13"/>
      <c r="N37" s="13"/>
      <c r="O37" s="13"/>
      <c r="P37" s="13"/>
      <c r="Q37" s="13"/>
    </row>
    <row r="38" spans="2:17" ht="5.0999999999999996" customHeight="1">
      <c r="C38" s="11"/>
      <c r="D38" s="11"/>
      <c r="E38" s="12"/>
      <c r="F38" s="11"/>
      <c r="G38" s="11"/>
      <c r="H38" s="11"/>
      <c r="I38" s="11"/>
      <c r="J38" s="11"/>
      <c r="K38" s="10"/>
      <c r="L38" s="3"/>
    </row>
    <row r="39" spans="2:17">
      <c r="B39" s="9" t="s">
        <v>3</v>
      </c>
      <c r="C39" s="11"/>
      <c r="D39" s="11"/>
      <c r="E39" s="12"/>
      <c r="F39" s="11"/>
      <c r="G39" s="11"/>
      <c r="H39" s="11"/>
      <c r="I39" s="11"/>
      <c r="J39" s="11"/>
      <c r="K39" s="10"/>
      <c r="L39" s="3"/>
    </row>
    <row r="40" spans="2:17">
      <c r="B40" s="6" t="s">
        <v>2</v>
      </c>
      <c r="D40" s="3"/>
      <c r="E40" s="3"/>
      <c r="F40" s="3"/>
      <c r="G40" s="3"/>
      <c r="H40" s="3"/>
      <c r="I40" s="3"/>
      <c r="J40" s="3"/>
      <c r="K40" s="3"/>
      <c r="L40" s="3"/>
    </row>
    <row r="41" spans="2:17">
      <c r="B41" s="6" t="s">
        <v>1</v>
      </c>
      <c r="D41" s="3"/>
      <c r="E41" s="3"/>
      <c r="F41" s="3"/>
      <c r="G41" s="3"/>
      <c r="H41" s="3"/>
      <c r="I41" s="3"/>
      <c r="J41" s="3"/>
      <c r="K41" s="3"/>
      <c r="L41" s="3"/>
    </row>
    <row r="42" spans="2:17" ht="5.0999999999999996" customHeight="1">
      <c r="B42" s="9"/>
      <c r="D42" s="3"/>
      <c r="E42" s="3"/>
      <c r="F42" s="3"/>
      <c r="G42" s="3"/>
      <c r="H42" s="3"/>
      <c r="I42" s="3"/>
      <c r="J42" s="3"/>
      <c r="K42" s="3"/>
      <c r="L42" s="3"/>
    </row>
    <row r="43" spans="2:17">
      <c r="B43" s="8" t="s"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7">
      <c r="B44" s="6"/>
      <c r="C44" s="5"/>
      <c r="D44" s="3"/>
      <c r="E44" s="4"/>
      <c r="F44" s="4"/>
      <c r="G44" s="4"/>
      <c r="H44" s="4"/>
      <c r="I44" s="4"/>
      <c r="J44" s="4"/>
      <c r="K44" s="4"/>
      <c r="L44" s="3"/>
    </row>
    <row r="45" spans="2:17">
      <c r="D45" s="3"/>
      <c r="E45" s="3"/>
      <c r="F45" s="3"/>
      <c r="G45" s="3"/>
      <c r="H45" s="3"/>
      <c r="I45" s="3"/>
      <c r="J45" s="3"/>
      <c r="K45" s="3"/>
    </row>
    <row r="46" spans="2:17">
      <c r="D46" s="3"/>
      <c r="E46" s="3"/>
      <c r="F46" s="3"/>
      <c r="G46" s="3"/>
      <c r="H46" s="3"/>
      <c r="I46" s="3"/>
      <c r="J46" s="3"/>
      <c r="K46" s="3"/>
    </row>
  </sheetData>
  <mergeCells count="12">
    <mergeCell ref="F5:F6"/>
    <mergeCell ref="G5:G6"/>
    <mergeCell ref="M8:Q8"/>
    <mergeCell ref="M23:Q23"/>
    <mergeCell ref="B4:B6"/>
    <mergeCell ref="C4:C6"/>
    <mergeCell ref="D4:G4"/>
    <mergeCell ref="H4:H6"/>
    <mergeCell ref="I4:I6"/>
    <mergeCell ref="J4:J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8.2.2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2020-09-18T14:16:12Z</dcterms:created>
  <dcterms:modified xsi:type="dcterms:W3CDTF">2020-09-18T16:36:21Z</dcterms:modified>
</cp:coreProperties>
</file>