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1 A" sheetId="1" r:id="rId1"/>
    <sheet name="Gráf-08.2.1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3" i="2" l="1"/>
  <c r="B13" i="2"/>
  <c r="C36" i="1"/>
  <c r="C35" i="1"/>
  <c r="C34" i="1"/>
  <c r="C33" i="1"/>
  <c r="C32" i="1"/>
  <c r="C31" i="1"/>
  <c r="C30" i="1"/>
  <c r="C29" i="1"/>
  <c r="C28" i="1"/>
  <c r="C27" i="1"/>
  <c r="C26" i="1"/>
  <c r="C25" i="1"/>
  <c r="L23" i="1"/>
  <c r="K23" i="1"/>
  <c r="J23" i="1"/>
  <c r="I23" i="1"/>
  <c r="H23" i="1"/>
  <c r="G23" i="1"/>
  <c r="F23" i="1"/>
  <c r="E23" i="1"/>
  <c r="D23" i="1"/>
  <c r="C21" i="1"/>
  <c r="C20" i="1"/>
  <c r="C19" i="1"/>
  <c r="C18" i="1"/>
  <c r="C17" i="1"/>
  <c r="C16" i="1"/>
  <c r="C15" i="1"/>
  <c r="C14" i="1"/>
  <c r="C13" i="1"/>
  <c r="C12" i="1"/>
  <c r="C11" i="1"/>
  <c r="C10" i="1"/>
  <c r="C8" i="1" s="1"/>
  <c r="L8" i="1"/>
  <c r="K8" i="1"/>
  <c r="J8" i="1"/>
  <c r="I8" i="1"/>
  <c r="H8" i="1"/>
  <c r="G8" i="1"/>
  <c r="F8" i="1"/>
  <c r="E8" i="1"/>
  <c r="D8" i="1"/>
  <c r="C23" i="1" l="1"/>
</calcChain>
</file>

<file path=xl/sharedStrings.xml><?xml version="1.0" encoding="utf-8"?>
<sst xmlns="http://schemas.openxmlformats.org/spreadsheetml/2006/main" count="52" uniqueCount="40">
  <si>
    <t>CUADRO 8.2.1. EXPORTACIONES REGISTRADAS (en miles de Dólares) POR PRODUCTOS, SEGÚN AÑO Y MES. PERIODO 2016-2017</t>
  </si>
  <si>
    <t>AÑO Y MES</t>
  </si>
  <si>
    <t>TOTAL</t>
  </si>
  <si>
    <t>PRODUCTOS</t>
  </si>
  <si>
    <r>
      <t>FIBRAS DE ALGODÓN</t>
    </r>
    <r>
      <rPr>
        <vertAlign val="superscript"/>
        <sz val="10"/>
        <color theme="1"/>
        <rFont val="Times New Roman"/>
        <family val="1"/>
      </rPr>
      <t>2/</t>
    </r>
  </si>
  <si>
    <t>SEMILLA DE SOJA</t>
  </si>
  <si>
    <t>ACEITES DE SOJA</t>
  </si>
  <si>
    <t>HARINA DE SOJA</t>
  </si>
  <si>
    <t>CEREALES</t>
  </si>
  <si>
    <r>
      <t>CARNE</t>
    </r>
    <r>
      <rPr>
        <vertAlign val="superscript"/>
        <sz val="10"/>
        <color theme="1"/>
        <rFont val="Times New Roman"/>
        <family val="1"/>
      </rPr>
      <t>3/</t>
    </r>
  </si>
  <si>
    <t>MADERA</t>
  </si>
  <si>
    <t>ENERGÍA ELÉCTRICA</t>
  </si>
  <si>
    <t>OTROS</t>
  </si>
  <si>
    <t>AÑO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</si>
  <si>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</si>
  <si>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</si>
  <si>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</si>
  <si>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</si>
  <si>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</si>
  <si>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</si>
  <si>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</si>
  <si>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</si>
  <si>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</si>
  <si>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</si>
  <si>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</si>
  <si>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</si>
  <si>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t>AÑO 2017</t>
    </r>
    <r>
      <rPr>
        <b/>
        <vertAlign val="superscript"/>
        <sz val="10"/>
        <color theme="1"/>
        <rFont val="Times New Roman"/>
        <family val="1"/>
      </rPr>
      <t>1/</t>
    </r>
  </si>
  <si>
    <t>1/ Cifras preliminares proveídas por el Sistema de Ordenamiento Fiscal Impositivo Aduanero (SOFIA) de la Dirección Nacional de Aduanas y Certificado de Origen emitidos por el Ministerio de Industria y Comercio.</t>
  </si>
  <si>
    <t>2/ Los montos correspondientes a fibras de algodón no incluyen las exportaciones de sus derivados.</t>
  </si>
  <si>
    <t>3/ Los montos del rubro carne no incluyen animales vivos y menudencias.</t>
  </si>
  <si>
    <t>FUENTE: Informe Económico Julio 2018. Banco Central del Paraguay.</t>
  </si>
  <si>
    <t>Fibras de algodón</t>
  </si>
  <si>
    <t>Semilla de soja</t>
  </si>
  <si>
    <t>Aceites de Soja</t>
  </si>
  <si>
    <t>Harina de soja</t>
  </si>
  <si>
    <t>Cereales</t>
  </si>
  <si>
    <t>Carne</t>
  </si>
  <si>
    <t>Madera</t>
  </si>
  <si>
    <t>Energía eléctrica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</si>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</sst>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,##0.0_);\(#,##0.0\)"/>
    <numFmt numFmtId="166" formatCode="#,##0_ ;[Red]\-#,##0\ "/>
    <numFmt numFmtId="167" formatCode="_(* #,##0_);_(* \(#,##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trike/>
      <u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name val="Cambria"/>
      <family val="1"/>
      <scheme val="maj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2770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20" fillId="0" borderId="0"/>
    <xf numFmtId="0" fontId="19" fillId="0" borderId="0" applyNumberFormat="0" applyFill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3" borderId="0" applyNumberFormat="0" applyBorder="0" applyAlignment="0" applyProtection="0"/>
    <xf numFmtId="168" fontId="35" fillId="33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4" borderId="0" applyNumberFormat="0" applyBorder="0" applyAlignment="0" applyProtection="0"/>
    <xf numFmtId="168" fontId="35" fillId="34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7" borderId="0" applyNumberFormat="0" applyBorder="0" applyAlignment="0" applyProtection="0"/>
    <xf numFmtId="168" fontId="35" fillId="37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8" borderId="0" applyNumberFormat="0" applyBorder="0" applyAlignment="0" applyProtection="0"/>
    <xf numFmtId="168" fontId="35" fillId="38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0" borderId="0" applyNumberFormat="0" applyBorder="0" applyAlignment="0" applyProtection="0"/>
    <xf numFmtId="168" fontId="35" fillId="40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39" borderId="0" applyNumberFormat="0" applyBorder="0" applyAlignment="0" applyProtection="0"/>
    <xf numFmtId="168" fontId="35" fillId="39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168" fontId="17" fillId="12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6" fillId="43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17" fillId="16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168" fontId="17" fillId="20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1" borderId="0" applyNumberFormat="0" applyBorder="0" applyAlignment="0" applyProtection="0"/>
    <xf numFmtId="168" fontId="36" fillId="41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168" fontId="17" fillId="2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168" fontId="17" fillId="28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168" fontId="17" fillId="32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6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168" fontId="6" fillId="2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168" fontId="11" fillId="6" borderId="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39" fillId="47" borderId="14" applyNumberFormat="0" applyAlignment="0" applyProtection="0"/>
    <xf numFmtId="168" fontId="39" fillId="47" borderId="14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168" fontId="13" fillId="7" borderId="7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0" fillId="48" borderId="15" applyNumberFormat="0" applyAlignment="0" applyProtection="0"/>
    <xf numFmtId="168" fontId="40" fillId="48" borderId="15" applyNumberFormat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168" fontId="12" fillId="0" borderId="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0" fontId="41" fillId="0" borderId="16" applyNumberFormat="0" applyFill="0" applyAlignment="0" applyProtection="0"/>
    <xf numFmtId="168" fontId="41" fillId="0" borderId="16" applyNumberFormat="0" applyFill="0" applyAlignment="0" applyProtection="0"/>
    <xf numFmtId="169" fontId="20" fillId="0" borderId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168" fontId="17" fillId="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6" fillId="49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168" fontId="17" fillId="13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6" fillId="50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168" fontId="17" fillId="17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6" fillId="51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168" fontId="17" fillId="21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6" fillId="44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168" fontId="17" fillId="2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45" borderId="0" applyNumberFormat="0" applyBorder="0" applyAlignment="0" applyProtection="0"/>
    <xf numFmtId="168" fontId="36" fillId="45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168" fontId="17" fillId="29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6" fillId="52" borderId="0" applyNumberFormat="0" applyBorder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168" fontId="9" fillId="5" borderId="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37" fillId="38" borderId="14" applyNumberFormat="0" applyAlignment="0" applyProtection="0"/>
    <xf numFmtId="168" fontId="37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ill="0" applyBorder="0" applyAlignment="0" applyProtection="0"/>
    <xf numFmtId="168" fontId="20" fillId="0" borderId="0" applyNumberFormat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ill="0" applyBorder="0" applyAlignment="0" applyProtection="0"/>
    <xf numFmtId="168" fontId="20" fillId="0" borderId="0" applyFont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ill="0" applyBorder="0" applyAlignment="0" applyProtection="0"/>
    <xf numFmtId="175" fontId="20" fillId="0" borderId="0" applyFont="0" applyFill="0" applyBorder="0" applyAlignment="0" applyProtection="0"/>
    <xf numFmtId="0" fontId="43" fillId="53" borderId="0" applyNumberFormat="0" applyFont="0" applyBorder="0" applyProtection="0"/>
    <xf numFmtId="176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168" fontId="7" fillId="3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168" fontId="49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20" fillId="0" borderId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0" fillId="0" borderId="0" applyFill="0" applyBorder="0" applyAlignment="0" applyProtection="0"/>
    <xf numFmtId="41" fontId="19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1" fontId="50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9" fillId="0" borderId="0" applyFont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44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43" fontId="52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50" fillId="0" borderId="0" applyFont="0" applyFill="0" applyBorder="0" applyAlignment="0" applyProtection="0"/>
    <xf numFmtId="189" fontId="35" fillId="0" borderId="0" applyFont="0" applyFill="0" applyBorder="0" applyAlignment="0" applyProtection="0"/>
    <xf numFmtId="43" fontId="50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9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53" fillId="0" borderId="0" applyNumberFormat="0" applyBorder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9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168" fontId="8" fillId="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54" fillId="54" borderId="0" applyNumberFormat="0" applyBorder="0" applyAlignment="0" applyProtection="0"/>
    <xf numFmtId="168" fontId="54" fillId="54" borderId="0" applyNumberFormat="0" applyBorder="0" applyAlignment="0" applyProtection="0"/>
    <xf numFmtId="0" fontId="35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20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37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0" fontId="35" fillId="0" borderId="0"/>
    <xf numFmtId="37" fontId="52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53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5" fillId="0" borderId="0"/>
    <xf numFmtId="37" fontId="52" fillId="0" borderId="0"/>
    <xf numFmtId="0" fontId="20" fillId="0" borderId="0"/>
    <xf numFmtId="0" fontId="35" fillId="0" borderId="0"/>
    <xf numFmtId="37" fontId="52" fillId="0" borderId="0"/>
    <xf numFmtId="0" fontId="20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52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55" fillId="0" borderId="0"/>
    <xf numFmtId="37" fontId="52" fillId="0" borderId="0"/>
    <xf numFmtId="0" fontId="1" fillId="0" borderId="0"/>
    <xf numFmtId="195" fontId="55" fillId="0" borderId="0"/>
    <xf numFmtId="37" fontId="52" fillId="0" borderId="0"/>
    <xf numFmtId="196" fontId="55" fillId="0" borderId="0"/>
    <xf numFmtId="195" fontId="55" fillId="0" borderId="0"/>
    <xf numFmtId="37" fontId="52" fillId="0" borderId="0"/>
    <xf numFmtId="196" fontId="55" fillId="0" borderId="0"/>
    <xf numFmtId="195" fontId="55" fillId="0" borderId="0"/>
    <xf numFmtId="37" fontId="52" fillId="0" borderId="0"/>
    <xf numFmtId="196" fontId="55" fillId="0" borderId="0"/>
    <xf numFmtId="37" fontId="52" fillId="0" borderId="0"/>
    <xf numFmtId="196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35" fillId="0" borderId="0"/>
    <xf numFmtId="0" fontId="20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5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52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19" fillId="0" borderId="0" applyNumberFormat="0" applyFill="0" applyBorder="0" applyAlignment="0" applyProtection="0"/>
    <xf numFmtId="195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195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96" fontId="55" fillId="0" borderId="0"/>
    <xf numFmtId="195" fontId="55" fillId="0" borderId="0"/>
    <xf numFmtId="37" fontId="52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37" fontId="52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7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8" fontId="35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168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0" fontId="4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52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168" fontId="35" fillId="8" borderId="8" applyNumberFormat="0" applyFont="0" applyAlignment="0" applyProtection="0"/>
    <xf numFmtId="168" fontId="35" fillId="8" borderId="8" applyNumberFormat="0" applyFont="0" applyAlignment="0" applyProtection="0"/>
    <xf numFmtId="168" fontId="35" fillId="8" borderId="8" applyNumberFormat="0" applyFont="0" applyAlignment="0" applyProtection="0"/>
    <xf numFmtId="168" fontId="20" fillId="55" borderId="17" applyNumberFormat="0" applyFont="0" applyAlignment="0" applyProtection="0"/>
    <xf numFmtId="168" fontId="20" fillId="55" borderId="17" applyNumberFormat="0" applyFont="0" applyAlignment="0" applyProtection="0"/>
    <xf numFmtId="168" fontId="20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0" fontId="35" fillId="55" borderId="17" applyNumberFormat="0" applyFont="0" applyAlignment="0" applyProtection="0"/>
    <xf numFmtId="168" fontId="35" fillId="55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168" fontId="10" fillId="6" borderId="5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61" fillId="47" borderId="18" applyNumberFormat="0" applyAlignment="0" applyProtection="0"/>
    <xf numFmtId="168" fontId="61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168" fontId="3" fillId="0" borderId="1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168" fontId="4" fillId="0" borderId="2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7" fillId="0" borderId="20" applyNumberFormat="0" applyFill="0" applyAlignment="0" applyProtection="0"/>
    <xf numFmtId="168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168" fontId="5" fillId="0" borderId="3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42" fillId="0" borderId="21" applyNumberFormat="0" applyFill="0" applyAlignment="0" applyProtection="0"/>
    <xf numFmtId="168" fontId="42" fillId="0" borderId="21" applyNumberFormat="0" applyFill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168" fontId="16" fillId="0" borderId="9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</cellStyleXfs>
  <cellXfs count="90">
    <xf numFmtId="0" fontId="0" fillId="0" borderId="0" xfId="0"/>
    <xf numFmtId="0" fontId="18" fillId="0" borderId="0" xfId="2" applyFill="1"/>
    <xf numFmtId="0" fontId="19" fillId="0" borderId="0" xfId="0" applyFont="1" applyFill="1"/>
    <xf numFmtId="0" fontId="0" fillId="0" borderId="0" xfId="0" applyFont="1" applyFill="1"/>
    <xf numFmtId="0" fontId="21" fillId="0" borderId="0" xfId="3" applyFont="1" applyFill="1"/>
    <xf numFmtId="0" fontId="21" fillId="0" borderId="0" xfId="0" applyFont="1" applyFill="1"/>
    <xf numFmtId="0" fontId="21" fillId="0" borderId="0" xfId="3" applyFont="1" applyFill="1" applyAlignment="1">
      <alignment horizontal="left"/>
    </xf>
    <xf numFmtId="3" fontId="21" fillId="0" borderId="0" xfId="3" applyNumberFormat="1" applyFont="1" applyFill="1" applyAlignment="1" applyProtection="1">
      <alignment horizontal="right"/>
    </xf>
    <xf numFmtId="3" fontId="21" fillId="0" borderId="0" xfId="3" applyNumberFormat="1" applyFont="1" applyFill="1" applyAlignment="1">
      <alignment horizontal="right"/>
    </xf>
    <xf numFmtId="3" fontId="23" fillId="0" borderId="0" xfId="3" applyNumberFormat="1" applyFont="1" applyFill="1" applyAlignment="1" applyProtection="1">
      <alignment horizontal="right" indent="2"/>
    </xf>
    <xf numFmtId="37" fontId="21" fillId="0" borderId="0" xfId="3" applyNumberFormat="1" applyFont="1" applyFill="1" applyProtection="1"/>
    <xf numFmtId="3" fontId="21" fillId="0" borderId="0" xfId="3" applyNumberFormat="1" applyFont="1" applyFill="1" applyAlignment="1" applyProtection="1">
      <alignment horizontal="right" indent="3"/>
    </xf>
    <xf numFmtId="3" fontId="21" fillId="0" borderId="0" xfId="3" applyNumberFormat="1" applyFont="1" applyFill="1" applyAlignment="1" applyProtection="1">
      <alignment horizontal="right" indent="2"/>
    </xf>
    <xf numFmtId="164" fontId="21" fillId="0" borderId="0" xfId="0" applyNumberFormat="1" applyFont="1" applyFill="1" applyAlignment="1">
      <alignment horizontal="right" indent="2"/>
    </xf>
    <xf numFmtId="164" fontId="21" fillId="0" borderId="0" xfId="0" applyNumberFormat="1" applyFont="1" applyFill="1" applyAlignment="1">
      <alignment horizontal="right" indent="3"/>
    </xf>
    <xf numFmtId="3" fontId="21" fillId="0" borderId="0" xfId="4" applyNumberFormat="1" applyFont="1" applyFill="1" applyBorder="1" applyAlignment="1">
      <alignment horizontal="right" indent="3"/>
    </xf>
    <xf numFmtId="3" fontId="21" fillId="0" borderId="0" xfId="4" applyNumberFormat="1" applyFont="1" applyFill="1" applyBorder="1" applyAlignment="1">
      <alignment horizontal="right" indent="2"/>
    </xf>
    <xf numFmtId="3" fontId="21" fillId="0" borderId="0" xfId="4" applyNumberFormat="1" applyFont="1" applyFill="1" applyBorder="1" applyAlignment="1" applyProtection="1">
      <alignment horizontal="right" indent="2"/>
    </xf>
    <xf numFmtId="0" fontId="25" fillId="0" borderId="0" xfId="0" applyFont="1" applyFill="1"/>
    <xf numFmtId="164" fontId="19" fillId="0" borderId="0" xfId="0" applyNumberFormat="1" applyFont="1" applyFill="1" applyAlignment="1">
      <alignment horizontal="right" indent="2"/>
    </xf>
    <xf numFmtId="164" fontId="19" fillId="0" borderId="0" xfId="0" applyNumberFormat="1" applyFont="1" applyFill="1" applyAlignment="1">
      <alignment horizontal="right" indent="3"/>
    </xf>
    <xf numFmtId="37" fontId="19" fillId="0" borderId="0" xfId="3" applyNumberFormat="1" applyFont="1" applyFill="1" applyProtection="1"/>
    <xf numFmtId="0" fontId="19" fillId="0" borderId="13" xfId="3" applyFont="1" applyFill="1" applyBorder="1" applyAlignment="1" applyProtection="1">
      <alignment horizontal="left"/>
    </xf>
    <xf numFmtId="3" fontId="26" fillId="0" borderId="13" xfId="3" applyNumberFormat="1" applyFont="1" applyFill="1" applyBorder="1" applyAlignment="1" applyProtection="1">
      <alignment horizontal="right"/>
    </xf>
    <xf numFmtId="3" fontId="19" fillId="0" borderId="13" xfId="4" applyNumberFormat="1" applyFont="1" applyFill="1" applyBorder="1" applyAlignment="1">
      <alignment horizontal="right"/>
    </xf>
    <xf numFmtId="3" fontId="19" fillId="0" borderId="13" xfId="5" applyNumberFormat="1" applyFont="1" applyFill="1" applyBorder="1" applyAlignment="1">
      <alignment horizontal="right"/>
    </xf>
    <xf numFmtId="3" fontId="19" fillId="0" borderId="13" xfId="4" applyNumberFormat="1" applyFont="1" applyFill="1" applyBorder="1" applyAlignment="1" applyProtection="1">
      <alignment horizontal="right"/>
    </xf>
    <xf numFmtId="0" fontId="19" fillId="0" borderId="0" xfId="3" applyFont="1" applyFill="1" applyBorder="1" applyAlignment="1" applyProtection="1">
      <alignment horizontal="left"/>
    </xf>
    <xf numFmtId="3" fontId="26" fillId="0" borderId="0" xfId="3" applyNumberFormat="1" applyFont="1" applyFill="1" applyBorder="1" applyAlignment="1" applyProtection="1">
      <alignment horizontal="right"/>
    </xf>
    <xf numFmtId="3" fontId="19" fillId="0" borderId="0" xfId="4" applyNumberFormat="1" applyFont="1" applyFill="1" applyBorder="1" applyAlignment="1">
      <alignment horizontal="right"/>
    </xf>
    <xf numFmtId="3" fontId="19" fillId="0" borderId="0" xfId="5" applyNumberFormat="1" applyFont="1" applyFill="1" applyBorder="1" applyAlignment="1">
      <alignment horizontal="right"/>
    </xf>
    <xf numFmtId="3" fontId="19" fillId="0" borderId="0" xfId="4" applyNumberFormat="1" applyFont="1" applyFill="1" applyBorder="1" applyAlignment="1" applyProtection="1">
      <alignment horizontal="right"/>
    </xf>
    <xf numFmtId="165" fontId="27" fillId="0" borderId="0" xfId="3" applyNumberFormat="1" applyFont="1" applyFill="1" applyProtection="1"/>
    <xf numFmtId="3" fontId="28" fillId="0" borderId="0" xfId="3" applyNumberFormat="1" applyFont="1" applyFill="1" applyBorder="1" applyAlignment="1" applyProtection="1">
      <alignment horizontal="right"/>
    </xf>
    <xf numFmtId="3" fontId="29" fillId="0" borderId="0" xfId="4" applyNumberFormat="1" applyFont="1" applyFill="1" applyBorder="1" applyAlignment="1">
      <alignment horizontal="right"/>
    </xf>
    <xf numFmtId="3" fontId="29" fillId="0" borderId="0" xfId="5" applyNumberFormat="1" applyFont="1" applyFill="1" applyBorder="1" applyAlignment="1">
      <alignment horizontal="right"/>
    </xf>
    <xf numFmtId="3" fontId="29" fillId="0" borderId="0" xfId="4" applyNumberFormat="1" applyFont="1" applyFill="1" applyBorder="1" applyAlignment="1" applyProtection="1">
      <alignment horizontal="right"/>
    </xf>
    <xf numFmtId="37" fontId="29" fillId="0" borderId="0" xfId="3" applyNumberFormat="1" applyFont="1" applyFill="1" applyProtection="1"/>
    <xf numFmtId="0" fontId="19" fillId="0" borderId="0" xfId="3" quotePrefix="1" applyFont="1" applyFill="1" applyAlignment="1" applyProtection="1">
      <alignment horizontal="left"/>
    </xf>
    <xf numFmtId="0" fontId="19" fillId="0" borderId="0" xfId="3" applyFont="1" applyFill="1"/>
    <xf numFmtId="165" fontId="19" fillId="0" borderId="0" xfId="3" applyNumberFormat="1" applyFont="1" applyFill="1" applyProtection="1"/>
    <xf numFmtId="166" fontId="29" fillId="0" borderId="0" xfId="3" applyNumberFormat="1" applyFont="1" applyFill="1" applyAlignment="1">
      <alignment horizontal="left"/>
    </xf>
    <xf numFmtId="0" fontId="19" fillId="0" borderId="0" xfId="3" quotePrefix="1" applyFont="1" applyFill="1" applyBorder="1" applyAlignment="1" applyProtection="1">
      <alignment horizontal="left"/>
    </xf>
    <xf numFmtId="0" fontId="19" fillId="0" borderId="0" xfId="0" applyFont="1" applyFill="1" applyBorder="1"/>
    <xf numFmtId="165" fontId="26" fillId="0" borderId="0" xfId="3" applyNumberFormat="1" applyFont="1" applyFill="1" applyBorder="1" applyProtection="1"/>
    <xf numFmtId="0" fontId="26" fillId="0" borderId="0" xfId="3" applyFont="1" applyFill="1" applyBorder="1"/>
    <xf numFmtId="165" fontId="19" fillId="0" borderId="0" xfId="3" applyNumberFormat="1" applyFont="1" applyFill="1" applyBorder="1" applyProtection="1"/>
    <xf numFmtId="0" fontId="19" fillId="0" borderId="0" xfId="3" applyFont="1" applyFill="1" applyBorder="1" applyAlignment="1">
      <alignment vertical="center"/>
    </xf>
    <xf numFmtId="0" fontId="19" fillId="0" borderId="0" xfId="6" applyFont="1" applyFill="1"/>
    <xf numFmtId="0" fontId="30" fillId="0" borderId="0" xfId="6" applyFont="1" applyFill="1"/>
    <xf numFmtId="0" fontId="31" fillId="0" borderId="0" xfId="6" applyFont="1" applyFill="1"/>
    <xf numFmtId="0" fontId="32" fillId="0" borderId="0" xfId="6" quotePrefix="1" applyFont="1" applyFill="1" applyAlignment="1">
      <alignment horizontal="center"/>
    </xf>
    <xf numFmtId="167" fontId="31" fillId="0" borderId="0" xfId="1" applyNumberFormat="1" applyFont="1" applyFill="1"/>
    <xf numFmtId="3" fontId="19" fillId="0" borderId="0" xfId="6" applyNumberFormat="1" applyFont="1" applyFill="1" applyAlignment="1">
      <alignment horizontal="right"/>
    </xf>
    <xf numFmtId="3" fontId="19" fillId="0" borderId="0" xfId="6" applyNumberFormat="1" applyFont="1" applyFill="1"/>
    <xf numFmtId="165" fontId="31" fillId="0" borderId="0" xfId="6" applyNumberFormat="1" applyFont="1" applyFill="1" applyProtection="1"/>
    <xf numFmtId="3" fontId="31" fillId="0" borderId="0" xfId="6" applyNumberFormat="1" applyFont="1" applyFill="1"/>
    <xf numFmtId="3" fontId="32" fillId="0" borderId="0" xfId="6" applyNumberFormat="1" applyFont="1" applyFill="1"/>
    <xf numFmtId="165" fontId="19" fillId="0" borderId="0" xfId="6" applyNumberFormat="1" applyFont="1" applyFill="1" applyProtection="1"/>
    <xf numFmtId="3" fontId="26" fillId="0" borderId="0" xfId="6" applyNumberFormat="1" applyFont="1" applyFill="1" applyAlignment="1">
      <alignment horizontal="right"/>
    </xf>
    <xf numFmtId="0" fontId="26" fillId="0" borderId="0" xfId="6" applyFont="1" applyFill="1"/>
    <xf numFmtId="167" fontId="26" fillId="0" borderId="0" xfId="1" applyNumberFormat="1" applyFont="1" applyFill="1" applyAlignment="1" applyProtection="1">
      <alignment horizontal="right"/>
    </xf>
    <xf numFmtId="165" fontId="26" fillId="0" borderId="0" xfId="6" applyNumberFormat="1" applyFont="1" applyFill="1" applyProtection="1"/>
    <xf numFmtId="3" fontId="19" fillId="0" borderId="0" xfId="6" applyNumberFormat="1" applyFont="1" applyFill="1" applyAlignment="1">
      <alignment horizontal="left"/>
    </xf>
    <xf numFmtId="167" fontId="25" fillId="0" borderId="0" xfId="1" applyNumberFormat="1" applyFont="1" applyFill="1"/>
    <xf numFmtId="167" fontId="19" fillId="0" borderId="0" xfId="1" applyNumberFormat="1" applyFont="1" applyFill="1"/>
    <xf numFmtId="3" fontId="26" fillId="0" borderId="0" xfId="6" applyNumberFormat="1" applyFont="1" applyFill="1" applyAlignment="1"/>
    <xf numFmtId="167" fontId="25" fillId="0" borderId="0" xfId="1" applyNumberFormat="1" applyFont="1" applyFill="1" applyAlignment="1">
      <alignment vertical="center"/>
    </xf>
    <xf numFmtId="0" fontId="19" fillId="0" borderId="0" xfId="6" applyFont="1" applyFill="1" applyAlignment="1">
      <alignment horizontal="left"/>
    </xf>
    <xf numFmtId="167" fontId="19" fillId="0" borderId="0" xfId="6" applyNumberFormat="1" applyFont="1" applyFill="1"/>
    <xf numFmtId="0" fontId="26" fillId="0" borderId="0" xfId="3" applyFont="1" applyFill="1" applyAlignment="1" applyProtection="1">
      <alignment horizontal="left"/>
    </xf>
    <xf numFmtId="3" fontId="26" fillId="0" borderId="0" xfId="3" applyNumberFormat="1" applyFont="1" applyFill="1" applyAlignment="1" applyProtection="1">
      <alignment horizontal="right"/>
    </xf>
    <xf numFmtId="0" fontId="25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6" applyFont="1" applyFill="1"/>
    <xf numFmtId="3" fontId="23" fillId="56" borderId="0" xfId="3" applyNumberFormat="1" applyFont="1" applyFill="1" applyAlignment="1" applyProtection="1">
      <alignment horizontal="right" indent="1"/>
    </xf>
    <xf numFmtId="3" fontId="23" fillId="56" borderId="0" xfId="3" applyNumberFormat="1" applyFont="1" applyFill="1" applyAlignment="1" applyProtection="1">
      <alignment horizontal="right" indent="3"/>
    </xf>
    <xf numFmtId="3" fontId="23" fillId="56" borderId="0" xfId="3" applyNumberFormat="1" applyFont="1" applyFill="1" applyAlignment="1" applyProtection="1">
      <alignment horizontal="right" indent="2"/>
    </xf>
    <xf numFmtId="0" fontId="21" fillId="0" borderId="0" xfId="0" applyFont="1" applyFill="1" applyAlignment="1">
      <alignment horizontal="left" indent="3"/>
    </xf>
    <xf numFmtId="0" fontId="23" fillId="56" borderId="0" xfId="3" applyFont="1" applyFill="1" applyAlignment="1" applyProtection="1">
      <alignment horizontal="left" indent="3"/>
    </xf>
    <xf numFmtId="0" fontId="21" fillId="0" borderId="0" xfId="3" applyFont="1" applyFill="1" applyAlignment="1" applyProtection="1">
      <alignment horizontal="left" indent="3"/>
    </xf>
    <xf numFmtId="0" fontId="19" fillId="0" borderId="0" xfId="3" applyFont="1" applyFill="1" applyAlignment="1" applyProtection="1">
      <alignment horizontal="left" indent="3"/>
    </xf>
    <xf numFmtId="0" fontId="21" fillId="0" borderId="11" xfId="3" applyFont="1" applyFill="1" applyBorder="1" applyAlignment="1" applyProtection="1">
      <alignment horizontal="center" vertical="center" wrapText="1"/>
    </xf>
    <xf numFmtId="0" fontId="21" fillId="0" borderId="12" xfId="3" applyFont="1" applyFill="1" applyBorder="1" applyAlignment="1" applyProtection="1">
      <alignment horizontal="center" vertical="center" wrapText="1"/>
    </xf>
    <xf numFmtId="0" fontId="21" fillId="0" borderId="10" xfId="3" applyFont="1" applyFill="1" applyBorder="1" applyAlignment="1" applyProtection="1">
      <alignment horizontal="center" vertical="center" wrapText="1"/>
    </xf>
    <xf numFmtId="0" fontId="21" fillId="0" borderId="11" xfId="3" quotePrefix="1" applyFont="1" applyFill="1" applyBorder="1" applyAlignment="1">
      <alignment horizontal="center" vertical="center" wrapText="1"/>
    </xf>
    <xf numFmtId="0" fontId="21" fillId="0" borderId="23" xfId="3" quotePrefix="1" applyFont="1" applyFill="1" applyBorder="1" applyAlignment="1">
      <alignment horizontal="center" vertical="center" wrapText="1"/>
    </xf>
    <xf numFmtId="0" fontId="21" fillId="0" borderId="12" xfId="3" quotePrefix="1" applyFont="1" applyFill="1" applyBorder="1" applyAlignment="1">
      <alignment horizontal="center" vertical="center" wrapText="1"/>
    </xf>
    <xf numFmtId="0" fontId="21" fillId="0" borderId="10" xfId="3" applyFont="1" applyFill="1" applyBorder="1" applyAlignment="1" applyProtection="1">
      <alignment horizontal="center" vertical="center"/>
    </xf>
    <xf numFmtId="0" fontId="21" fillId="0" borderId="10" xfId="3" applyFont="1" applyFill="1" applyBorder="1" applyAlignment="1">
      <alignment horizontal="center"/>
    </xf>
  </cellXfs>
  <cellStyles count="42770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3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6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2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rmal_APENDICE ESTADÍSTICO Ene99" xfId="4"/>
    <cellStyle name="Normal_Junio 2005(comercio)" xfId="5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5042246431525"/>
          <c:y val="0.1222519853647782"/>
          <c:w val="0.80615553877683099"/>
          <c:h val="0.69067856652559234"/>
        </c:manualLayout>
      </c:layout>
      <c:lineChart>
        <c:grouping val="standard"/>
        <c:varyColors val="0"/>
        <c:ser>
          <c:idx val="0"/>
          <c:order val="0"/>
          <c:tx>
            <c:strRef>
              <c:f>'Gráf-08.2.1 A'!$B$2</c:f>
              <c:strCache>
                <c:ptCount val="1"/>
                <c:pt idx="0">
                  <c:v>2016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'Gráf-08.2.1 A'!$A$3:$A$11</c:f>
              <c:strCache>
                <c:ptCount val="9"/>
                <c:pt idx="0">
                  <c:v>Fibras de algodón</c:v>
                </c:pt>
                <c:pt idx="1">
                  <c:v>Semilla de soja</c:v>
                </c:pt>
                <c:pt idx="2">
                  <c:v>Aceites de Soja</c:v>
                </c:pt>
                <c:pt idx="3">
                  <c:v>Harina de soja</c:v>
                </c:pt>
                <c:pt idx="4">
                  <c:v>Cereales</c:v>
                </c:pt>
                <c:pt idx="5">
                  <c:v>Carne</c:v>
                </c:pt>
                <c:pt idx="6">
                  <c:v>Madera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'Gráf-08.2.1 A'!$B$3:$B$11</c:f>
              <c:numCache>
                <c:formatCode>_(* #,##0_);_(* \(#,##0\);_(* "-"??_);_(@_)</c:formatCode>
                <c:ptCount val="9"/>
                <c:pt idx="0">
                  <c:v>5253.8440000000001</c:v>
                </c:pt>
                <c:pt idx="1">
                  <c:v>1819081.5302392552</c:v>
                </c:pt>
                <c:pt idx="2">
                  <c:v>466160.18120333197</c:v>
                </c:pt>
                <c:pt idx="3">
                  <c:v>852469.00936197233</c:v>
                </c:pt>
                <c:pt idx="4">
                  <c:v>683766.52599789202</c:v>
                </c:pt>
                <c:pt idx="5">
                  <c:v>1156055.7162952942</c:v>
                </c:pt>
                <c:pt idx="6">
                  <c:v>68416.68052094405</c:v>
                </c:pt>
                <c:pt idx="7">
                  <c:v>2130504.9149999996</c:v>
                </c:pt>
                <c:pt idx="8">
                  <c:v>1319487.2694136726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'Gráf-08.2.1 A'!$C$2</c:f>
              <c:strCache>
                <c:ptCount val="1"/>
                <c:pt idx="0">
                  <c:v>2017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'Gráf-08.2.1 A'!$A$3:$A$11</c:f>
              <c:strCache>
                <c:ptCount val="9"/>
                <c:pt idx="0">
                  <c:v>Fibras de algodón</c:v>
                </c:pt>
                <c:pt idx="1">
                  <c:v>Semilla de soja</c:v>
                </c:pt>
                <c:pt idx="2">
                  <c:v>Aceites de Soja</c:v>
                </c:pt>
                <c:pt idx="3">
                  <c:v>Harina de soja</c:v>
                </c:pt>
                <c:pt idx="4">
                  <c:v>Cereales</c:v>
                </c:pt>
                <c:pt idx="5">
                  <c:v>Carne</c:v>
                </c:pt>
                <c:pt idx="6">
                  <c:v>Madera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'Gráf-08.2.1 A'!$C$3:$C$11</c:f>
              <c:numCache>
                <c:formatCode>_(* #,##0_);_(* \(#,##0\);_(* "-"??_);_(@_)</c:formatCode>
                <c:ptCount val="9"/>
                <c:pt idx="0">
                  <c:v>3574.6239999999998</c:v>
                </c:pt>
                <c:pt idx="1">
                  <c:v>2132416.6224114872</c:v>
                </c:pt>
                <c:pt idx="2">
                  <c:v>477129.92740351497</c:v>
                </c:pt>
                <c:pt idx="3">
                  <c:v>730287.1194035447</c:v>
                </c:pt>
                <c:pt idx="4">
                  <c:v>499181.49852858979</c:v>
                </c:pt>
                <c:pt idx="5">
                  <c:v>1215033.1334794012</c:v>
                </c:pt>
                <c:pt idx="6">
                  <c:v>68549.861597759911</c:v>
                </c:pt>
                <c:pt idx="7">
                  <c:v>2104509.852</c:v>
                </c:pt>
                <c:pt idx="8">
                  <c:v>1449150.4024708923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32544"/>
        <c:axId val="25934848"/>
      </c:lineChart>
      <c:catAx>
        <c:axId val="2593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Productos</a:t>
                </a:r>
              </a:p>
            </c:rich>
          </c:tx>
          <c:layout>
            <c:manualLayout>
              <c:xMode val="edge"/>
              <c:yMode val="edge"/>
              <c:x val="0.48394391112069896"/>
              <c:y val="0.90458655424884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593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934848"/>
        <c:scaling>
          <c:orientation val="minMax"/>
          <c:max val="2400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Miles de Dólares</a:t>
                </a:r>
              </a:p>
            </c:rich>
          </c:tx>
          <c:layout>
            <c:manualLayout>
              <c:xMode val="edge"/>
              <c:yMode val="edge"/>
              <c:x val="4.3380999788819492E-3"/>
              <c:y val="0.337972155464388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5932544"/>
        <c:crosses val="autoZero"/>
        <c:crossBetween val="between"/>
        <c:majorUnit val="300000"/>
      </c:valAx>
      <c:spPr>
        <a:solidFill>
          <a:srgbClr val="92D050">
            <a:alpha val="50000"/>
          </a:srgbClr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421881853809372"/>
          <c:y val="0.95589613865551326"/>
          <c:w val="0.21976086322543015"/>
          <c:h val="3.91156518919531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18" l="1.7716535433070868" r="1.5748031496062993" t="1.3779527559055118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238125</xdr:colOff>
      <xdr:row>0</xdr:row>
      <xdr:rowOff>152399</xdr:rowOff>
    </xdr:from>
    <xdr:to>
      <xdr:col>15</xdr:col>
      <xdr:colOff>381000</xdr:colOff>
      <xdr:row>32</xdr:row>
      <xdr:rowOff>109538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0.16717</cdr:x>
      <cdr:y>0.00994</cdr:y>
    </cdr:from>
    <cdr:to>
      <cdr:x>0.87635</cdr:x>
      <cdr:y>0.11657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62375" y="54028"/>
          <a:ext cx="4931106" cy="579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300" b="0" i="0" u="none" strike="noStrike" baseline="0" smtClean="0">
              <a:solidFill>
                <a:sysClr val="windowText" lastClr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EXPORTACIONES REGISTRADAS POR PRODUCTOS (miles de Dólares). PERIODO 2016 - 2017</a:t>
          </a:r>
          <a:endParaRPr lang="es-PY" sz="1300">
            <a:solidFill>
              <a:sysClr val="windowText" lastClr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0.03295</cdr:x>
      <cdr:y>0.92833</cdr:y>
    </cdr:from>
    <cdr:to>
      <cdr:x>0.17403</cdr:x>
      <cdr:y>0.97667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34423" y="5305425"/>
          <a:ext cx="1003827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8.2.1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M49"/>
  <sheetViews>
    <sheetView showGridLines="0" tabSelected="1" zoomScale="70" zoomScaleNormal="70" workbookViewId="0"/>
  </sheetViews>
  <sheetFormatPr baseColWidth="10" defaultRowHeight="15"/>
  <cols>
    <col min="1" max="1" width="3.7109375" style="18" customWidth="1"/>
    <col min="2" max="2" width="25.7109375" style="2" customWidth="1"/>
    <col min="3" max="3" width="13.7109375" style="2" customWidth="1"/>
    <col min="4" max="10" width="12.7109375" style="2" customWidth="1"/>
    <col min="11" max="11" width="13.140625" style="2" customWidth="1"/>
    <col min="12" max="12" width="12.7109375" style="2" customWidth="1"/>
    <col min="13" max="16384" width="11.42578125" style="2"/>
  </cols>
  <sheetData>
    <row r="2" spans="1:13" s="5" customFormat="1">
      <c r="A2" s="3"/>
      <c r="B2" s="4" t="s">
        <v>0</v>
      </c>
    </row>
    <row r="3" spans="1:13" s="5" customFormat="1" ht="5.0999999999999996" customHeight="1">
      <c r="A3" s="3"/>
      <c r="B3" s="6"/>
    </row>
    <row r="4" spans="1:13" s="5" customFormat="1" ht="12.75">
      <c r="B4" s="85" t="s">
        <v>1</v>
      </c>
      <c r="C4" s="88" t="s">
        <v>2</v>
      </c>
      <c r="D4" s="89" t="s">
        <v>3</v>
      </c>
      <c r="E4" s="89"/>
      <c r="F4" s="89"/>
      <c r="G4" s="89"/>
      <c r="H4" s="89"/>
      <c r="I4" s="89"/>
      <c r="J4" s="89"/>
      <c r="K4" s="89"/>
      <c r="L4" s="89"/>
    </row>
    <row r="5" spans="1:13" s="5" customFormat="1">
      <c r="A5" s="3"/>
      <c r="B5" s="86"/>
      <c r="C5" s="88"/>
      <c r="D5" s="84" t="s">
        <v>4</v>
      </c>
      <c r="E5" s="84" t="s">
        <v>5</v>
      </c>
      <c r="F5" s="84" t="s">
        <v>6</v>
      </c>
      <c r="G5" s="82" t="s">
        <v>7</v>
      </c>
      <c r="H5" s="82" t="s">
        <v>8</v>
      </c>
      <c r="I5" s="84" t="s">
        <v>9</v>
      </c>
      <c r="J5" s="84" t="s">
        <v>10</v>
      </c>
      <c r="K5" s="82" t="s">
        <v>11</v>
      </c>
      <c r="L5" s="84" t="s">
        <v>12</v>
      </c>
    </row>
    <row r="6" spans="1:13" s="5" customFormat="1">
      <c r="A6" s="3"/>
      <c r="B6" s="87"/>
      <c r="C6" s="88"/>
      <c r="D6" s="84"/>
      <c r="E6" s="84"/>
      <c r="F6" s="84"/>
      <c r="G6" s="83"/>
      <c r="H6" s="83"/>
      <c r="I6" s="84"/>
      <c r="J6" s="84"/>
      <c r="K6" s="83"/>
      <c r="L6" s="84"/>
    </row>
    <row r="7" spans="1:13" s="5" customFormat="1" ht="5.0999999999999996" customHeight="1">
      <c r="A7" s="3"/>
      <c r="B7" s="78"/>
      <c r="C7" s="7"/>
      <c r="D7" s="8"/>
      <c r="E7" s="8"/>
      <c r="F7" s="8"/>
      <c r="G7" s="8"/>
      <c r="H7" s="8"/>
      <c r="I7" s="8"/>
      <c r="J7" s="8"/>
      <c r="K7" s="8"/>
      <c r="L7" s="8"/>
    </row>
    <row r="8" spans="1:13" s="5" customFormat="1">
      <c r="A8" s="3"/>
      <c r="B8" s="79" t="s">
        <v>13</v>
      </c>
      <c r="C8" s="75">
        <f>SUM(C10:C21)</f>
        <v>8501195.6720323619</v>
      </c>
      <c r="D8" s="76">
        <f>SUM(D10:D21)</f>
        <v>5253.8440000000001</v>
      </c>
      <c r="E8" s="77">
        <f t="shared" ref="E8:L8" si="0">SUM(E10:E21)</f>
        <v>1819081.5302392552</v>
      </c>
      <c r="F8" s="77">
        <f t="shared" si="0"/>
        <v>466160.18120333197</v>
      </c>
      <c r="G8" s="77">
        <f t="shared" si="0"/>
        <v>852469.00936197233</v>
      </c>
      <c r="H8" s="77">
        <f t="shared" si="0"/>
        <v>683766.52599789202</v>
      </c>
      <c r="I8" s="77">
        <f t="shared" si="0"/>
        <v>1156055.7162952942</v>
      </c>
      <c r="J8" s="77">
        <f t="shared" si="0"/>
        <v>68416.68052094405</v>
      </c>
      <c r="K8" s="77">
        <f t="shared" si="0"/>
        <v>2130504.9149999996</v>
      </c>
      <c r="L8" s="77">
        <f t="shared" si="0"/>
        <v>1319487.2694136726</v>
      </c>
      <c r="M8" s="10"/>
    </row>
    <row r="9" spans="1:13" s="5" customFormat="1" ht="5.0999999999999996" customHeight="1">
      <c r="A9" s="3"/>
      <c r="B9" s="78"/>
      <c r="C9" s="9"/>
      <c r="D9" s="11"/>
      <c r="E9" s="12"/>
      <c r="F9" s="12"/>
      <c r="G9" s="12"/>
      <c r="H9" s="12"/>
      <c r="I9" s="12"/>
      <c r="J9" s="12"/>
      <c r="K9" s="12"/>
      <c r="L9" s="12"/>
      <c r="M9" s="10"/>
    </row>
    <row r="10" spans="1:13" s="5" customFormat="1">
      <c r="A10" s="3"/>
      <c r="B10" s="80" t="s">
        <v>14</v>
      </c>
      <c r="C10" s="13">
        <f>SUM(D10:L10)</f>
        <v>640589.12288844306</v>
      </c>
      <c r="D10" s="14">
        <v>385.08100000000002</v>
      </c>
      <c r="E10" s="13">
        <v>196310.2017186232</v>
      </c>
      <c r="F10" s="13">
        <v>27066.998447097165</v>
      </c>
      <c r="G10" s="13">
        <v>37974.035406784169</v>
      </c>
      <c r="H10" s="13">
        <v>42877.165759173513</v>
      </c>
      <c r="I10" s="13">
        <v>77861.139654957384</v>
      </c>
      <c r="J10" s="13">
        <v>5130.3140000000003</v>
      </c>
      <c r="K10" s="13">
        <v>165333.10800000001</v>
      </c>
      <c r="L10" s="13">
        <v>87651.078901807545</v>
      </c>
      <c r="M10" s="10"/>
    </row>
    <row r="11" spans="1:13" s="5" customFormat="1">
      <c r="A11" s="3"/>
      <c r="B11" s="80" t="s">
        <v>15</v>
      </c>
      <c r="C11" s="13">
        <f t="shared" ref="C11:C21" si="1">SUM(D11:L11)</f>
        <v>734632.47228877386</v>
      </c>
      <c r="D11" s="14">
        <v>788.69600000000003</v>
      </c>
      <c r="E11" s="13">
        <v>265231.0199244144</v>
      </c>
      <c r="F11" s="13">
        <v>29840.791749964839</v>
      </c>
      <c r="G11" s="13">
        <v>65771.473051730383</v>
      </c>
      <c r="H11" s="13">
        <v>22936.690547592541</v>
      </c>
      <c r="I11" s="13">
        <v>91092.756901987304</v>
      </c>
      <c r="J11" s="13">
        <v>5120.5770000000002</v>
      </c>
      <c r="K11" s="13">
        <v>166960.345</v>
      </c>
      <c r="L11" s="13">
        <v>86890.122113084362</v>
      </c>
      <c r="M11" s="10"/>
    </row>
    <row r="12" spans="1:13" s="5" customFormat="1">
      <c r="A12" s="3"/>
      <c r="B12" s="80" t="s">
        <v>16</v>
      </c>
      <c r="C12" s="13">
        <f t="shared" si="1"/>
        <v>827540.99583636702</v>
      </c>
      <c r="D12" s="14">
        <v>225.58500000000001</v>
      </c>
      <c r="E12" s="13">
        <v>293224.93866284029</v>
      </c>
      <c r="F12" s="13">
        <v>41275.007091315128</v>
      </c>
      <c r="G12" s="13">
        <v>70466.09101357426</v>
      </c>
      <c r="H12" s="13">
        <v>47460.5750246471</v>
      </c>
      <c r="I12" s="13">
        <v>87715.989637205537</v>
      </c>
      <c r="J12" s="13">
        <v>5695.2890399999997</v>
      </c>
      <c r="K12" s="13">
        <v>173682.07500000001</v>
      </c>
      <c r="L12" s="13">
        <v>107795.44536678478</v>
      </c>
      <c r="M12" s="10"/>
    </row>
    <row r="13" spans="1:13" s="5" customFormat="1">
      <c r="A13" s="3"/>
      <c r="B13" s="80" t="s">
        <v>17</v>
      </c>
      <c r="C13" s="13">
        <f t="shared" si="1"/>
        <v>775384.55645542615</v>
      </c>
      <c r="D13" s="14">
        <v>50.530999999999999</v>
      </c>
      <c r="E13" s="13">
        <v>245847.1514124338</v>
      </c>
      <c r="F13" s="13">
        <v>44165.088479082362</v>
      </c>
      <c r="G13" s="13">
        <v>66523.156806238781</v>
      </c>
      <c r="H13" s="13">
        <v>37869.393376756685</v>
      </c>
      <c r="I13" s="13">
        <v>98564.891899206705</v>
      </c>
      <c r="J13" s="13">
        <v>5672.9946042307165</v>
      </c>
      <c r="K13" s="13">
        <v>175772.44699999999</v>
      </c>
      <c r="L13" s="13">
        <v>100918.90187747702</v>
      </c>
      <c r="M13" s="10"/>
    </row>
    <row r="14" spans="1:13" s="5" customFormat="1">
      <c r="A14" s="3"/>
      <c r="B14" s="80" t="s">
        <v>18</v>
      </c>
      <c r="C14" s="13">
        <f t="shared" si="1"/>
        <v>772613.64793255005</v>
      </c>
      <c r="D14" s="14">
        <v>0</v>
      </c>
      <c r="E14" s="13">
        <v>213540.94879661035</v>
      </c>
      <c r="F14" s="13">
        <v>45476.951303417052</v>
      </c>
      <c r="G14" s="13">
        <v>87654.912993935257</v>
      </c>
      <c r="H14" s="13">
        <v>40963.128346153848</v>
      </c>
      <c r="I14" s="13">
        <v>92144.111581157325</v>
      </c>
      <c r="J14" s="13">
        <v>5770.9220407999992</v>
      </c>
      <c r="K14" s="13">
        <v>183399.75899999999</v>
      </c>
      <c r="L14" s="13">
        <v>103662.91387047632</v>
      </c>
      <c r="M14" s="10"/>
    </row>
    <row r="15" spans="1:13" s="5" customFormat="1">
      <c r="A15" s="3"/>
      <c r="B15" s="80" t="s">
        <v>19</v>
      </c>
      <c r="C15" s="13">
        <f t="shared" si="1"/>
        <v>828734.65580303199</v>
      </c>
      <c r="D15" s="14">
        <v>1105.3879999999999</v>
      </c>
      <c r="E15" s="13">
        <v>220745.55580834777</v>
      </c>
      <c r="F15" s="13">
        <v>49170.777588265024</v>
      </c>
      <c r="G15" s="13">
        <v>93268.939960071861</v>
      </c>
      <c r="H15" s="13">
        <v>60466.89608513096</v>
      </c>
      <c r="I15" s="13">
        <v>102503.64446550301</v>
      </c>
      <c r="J15" s="13">
        <v>6308.5039499999993</v>
      </c>
      <c r="K15" s="13">
        <v>188526.81899999999</v>
      </c>
      <c r="L15" s="13">
        <v>106638.1309457132</v>
      </c>
      <c r="M15" s="10"/>
    </row>
    <row r="16" spans="1:13" s="5" customFormat="1">
      <c r="A16" s="3"/>
      <c r="B16" s="80" t="s">
        <v>20</v>
      </c>
      <c r="C16" s="13">
        <f t="shared" si="1"/>
        <v>798088.54298249015</v>
      </c>
      <c r="D16" s="14">
        <v>597.34100000000001</v>
      </c>
      <c r="E16" s="13">
        <v>179790.63367854562</v>
      </c>
      <c r="F16" s="13">
        <v>44271.482581470249</v>
      </c>
      <c r="G16" s="13">
        <v>75003.50715637744</v>
      </c>
      <c r="H16" s="13">
        <v>72442.56861934191</v>
      </c>
      <c r="I16" s="13">
        <v>110690.69660007578</v>
      </c>
      <c r="J16" s="13">
        <v>5716.5353775497888</v>
      </c>
      <c r="K16" s="13">
        <v>189894.89300000001</v>
      </c>
      <c r="L16" s="13">
        <v>119680.8849691293</v>
      </c>
      <c r="M16" s="10"/>
    </row>
    <row r="17" spans="1:13" s="5" customFormat="1">
      <c r="A17" s="3"/>
      <c r="B17" s="80" t="s">
        <v>21</v>
      </c>
      <c r="C17" s="13">
        <f t="shared" si="1"/>
        <v>721052.47924107057</v>
      </c>
      <c r="D17" s="14">
        <v>1830.287</v>
      </c>
      <c r="E17" s="13">
        <v>83442.59430286281</v>
      </c>
      <c r="F17" s="13">
        <v>45362.597339822889</v>
      </c>
      <c r="G17" s="13">
        <v>107699.51759154588</v>
      </c>
      <c r="H17" s="13">
        <v>78567.881301708447</v>
      </c>
      <c r="I17" s="13">
        <v>96854.430663250387</v>
      </c>
      <c r="J17" s="13">
        <v>6812.1000766123452</v>
      </c>
      <c r="K17" s="13">
        <v>186249.484</v>
      </c>
      <c r="L17" s="13">
        <v>114233.58696526772</v>
      </c>
      <c r="M17" s="10"/>
    </row>
    <row r="18" spans="1:13" s="5" customFormat="1">
      <c r="A18" s="3"/>
      <c r="B18" s="80" t="s">
        <v>22</v>
      </c>
      <c r="C18" s="13">
        <f t="shared" si="1"/>
        <v>722025.52971996414</v>
      </c>
      <c r="D18" s="14">
        <v>270.935</v>
      </c>
      <c r="E18" s="13">
        <v>72880.983129500004</v>
      </c>
      <c r="F18" s="13">
        <v>44410.384789744377</v>
      </c>
      <c r="G18" s="13">
        <v>92772.408581357158</v>
      </c>
      <c r="H18" s="13">
        <v>88769.258996618431</v>
      </c>
      <c r="I18" s="13">
        <v>107762.99652420808</v>
      </c>
      <c r="J18" s="13">
        <v>4936.9830635498884</v>
      </c>
      <c r="K18" s="13">
        <v>182325.53</v>
      </c>
      <c r="L18" s="13">
        <v>127896.04963498618</v>
      </c>
      <c r="M18" s="10"/>
    </row>
    <row r="19" spans="1:13" s="5" customFormat="1">
      <c r="A19" s="3"/>
      <c r="B19" s="80" t="s">
        <v>23</v>
      </c>
      <c r="C19" s="13">
        <f t="shared" si="1"/>
        <v>617132.64352344873</v>
      </c>
      <c r="D19" s="14">
        <v>0</v>
      </c>
      <c r="E19" s="13">
        <v>35200.748805077048</v>
      </c>
      <c r="F19" s="13">
        <v>51699.649725308213</v>
      </c>
      <c r="G19" s="13">
        <v>62467.702626263577</v>
      </c>
      <c r="H19" s="13">
        <v>74899.285881785268</v>
      </c>
      <c r="I19" s="13">
        <v>94167.953142917613</v>
      </c>
      <c r="J19" s="13">
        <v>5835.0018270085702</v>
      </c>
      <c r="K19" s="13">
        <v>174324.56400000001</v>
      </c>
      <c r="L19" s="13">
        <v>118537.73751508846</v>
      </c>
      <c r="M19" s="10"/>
    </row>
    <row r="20" spans="1:13" s="5" customFormat="1">
      <c r="A20" s="3"/>
      <c r="B20" s="80" t="s">
        <v>24</v>
      </c>
      <c r="C20" s="13">
        <f t="shared" si="1"/>
        <v>578345.93520419847</v>
      </c>
      <c r="D20" s="14">
        <v>0</v>
      </c>
      <c r="E20" s="13">
        <v>11785.582</v>
      </c>
      <c r="F20" s="13">
        <v>35306.929040645766</v>
      </c>
      <c r="G20" s="13">
        <v>81036.879556978733</v>
      </c>
      <c r="H20" s="13">
        <v>65298.623938955956</v>
      </c>
      <c r="I20" s="13">
        <v>79963.883677136342</v>
      </c>
      <c r="J20" s="13">
        <v>6017.1690689705201</v>
      </c>
      <c r="K20" s="13">
        <v>170634.02</v>
      </c>
      <c r="L20" s="13">
        <v>128302.84792151116</v>
      </c>
      <c r="M20" s="10"/>
    </row>
    <row r="21" spans="1:13" s="5" customFormat="1">
      <c r="A21" s="3"/>
      <c r="B21" s="80" t="s">
        <v>25</v>
      </c>
      <c r="C21" s="13">
        <f t="shared" si="1"/>
        <v>485055.09015659848</v>
      </c>
      <c r="D21" s="14">
        <v>0</v>
      </c>
      <c r="E21" s="13">
        <v>1081.172</v>
      </c>
      <c r="F21" s="13">
        <v>8113.5230671988875</v>
      </c>
      <c r="G21" s="13">
        <v>11830.384617114951</v>
      </c>
      <c r="H21" s="13">
        <v>51215.058120027308</v>
      </c>
      <c r="I21" s="13">
        <v>116733.22154768856</v>
      </c>
      <c r="J21" s="13">
        <v>5400.290472222222</v>
      </c>
      <c r="K21" s="13">
        <v>173401.87100000001</v>
      </c>
      <c r="L21" s="13">
        <v>117279.56933234654</v>
      </c>
      <c r="M21" s="10"/>
    </row>
    <row r="22" spans="1:13" s="5" customFormat="1" ht="4.5" customHeight="1">
      <c r="A22" s="3"/>
      <c r="B22" s="80"/>
      <c r="C22" s="12"/>
      <c r="D22" s="15"/>
      <c r="E22" s="16"/>
      <c r="F22" s="16"/>
      <c r="G22" s="16"/>
      <c r="H22" s="16"/>
      <c r="I22" s="16"/>
      <c r="J22" s="16"/>
      <c r="K22" s="16"/>
      <c r="L22" s="17"/>
      <c r="M22" s="10"/>
    </row>
    <row r="23" spans="1:13" s="5" customFormat="1" ht="16.5">
      <c r="A23" s="3"/>
      <c r="B23" s="79" t="s">
        <v>26</v>
      </c>
      <c r="C23" s="75">
        <f>SUM(C25:C36)</f>
        <v>8679833.0412951894</v>
      </c>
      <c r="D23" s="76">
        <f>SUM(D25:D36)</f>
        <v>3574.6239999999998</v>
      </c>
      <c r="E23" s="77">
        <f t="shared" ref="E23:L23" si="2">SUM(E25:E36)</f>
        <v>2132416.6224114872</v>
      </c>
      <c r="F23" s="77">
        <f t="shared" si="2"/>
        <v>477129.92740351497</v>
      </c>
      <c r="G23" s="77">
        <f t="shared" si="2"/>
        <v>730287.1194035447</v>
      </c>
      <c r="H23" s="77">
        <f t="shared" si="2"/>
        <v>499181.49852858979</v>
      </c>
      <c r="I23" s="77">
        <f t="shared" si="2"/>
        <v>1215033.1334794012</v>
      </c>
      <c r="J23" s="77">
        <f t="shared" si="2"/>
        <v>68549.861597759911</v>
      </c>
      <c r="K23" s="77">
        <f t="shared" si="2"/>
        <v>2104509.852</v>
      </c>
      <c r="L23" s="77">
        <f t="shared" si="2"/>
        <v>1449150.4024708923</v>
      </c>
      <c r="M23" s="10"/>
    </row>
    <row r="24" spans="1:13" s="5" customFormat="1" ht="5.0999999999999996" customHeight="1">
      <c r="A24" s="3"/>
      <c r="B24" s="78"/>
      <c r="C24" s="9"/>
      <c r="D24" s="11"/>
      <c r="E24" s="12"/>
      <c r="F24" s="12"/>
      <c r="G24" s="12"/>
      <c r="H24" s="12"/>
      <c r="I24" s="12"/>
      <c r="J24" s="12"/>
      <c r="K24" s="12"/>
      <c r="L24" s="12"/>
      <c r="M24" s="10"/>
    </row>
    <row r="25" spans="1:13" s="5" customFormat="1">
      <c r="A25" s="3"/>
      <c r="B25" s="80" t="s">
        <v>14</v>
      </c>
      <c r="C25" s="13">
        <f t="shared" ref="C25:C36" si="3">SUM(D25:L25)</f>
        <v>591390.58872010757</v>
      </c>
      <c r="D25" s="14">
        <v>0</v>
      </c>
      <c r="E25" s="13">
        <v>131630.79501353743</v>
      </c>
      <c r="F25" s="13">
        <v>27454.688108372065</v>
      </c>
      <c r="G25" s="13">
        <v>40754.7212</v>
      </c>
      <c r="H25" s="13">
        <v>36529.981500000002</v>
      </c>
      <c r="I25" s="13">
        <v>85195.708395965397</v>
      </c>
      <c r="J25" s="13">
        <v>4314.2546544983734</v>
      </c>
      <c r="K25" s="13">
        <v>166350.94899999999</v>
      </c>
      <c r="L25" s="13">
        <v>99159.490847734356</v>
      </c>
      <c r="M25" s="10"/>
    </row>
    <row r="26" spans="1:13">
      <c r="B26" s="81" t="s">
        <v>15</v>
      </c>
      <c r="C26" s="19">
        <f t="shared" si="3"/>
        <v>840012.77700924408</v>
      </c>
      <c r="D26" s="20">
        <v>0</v>
      </c>
      <c r="E26" s="19">
        <v>391641.35550562455</v>
      </c>
      <c r="F26" s="19">
        <v>24557.347747844437</v>
      </c>
      <c r="G26" s="19">
        <v>38372.536126420426</v>
      </c>
      <c r="H26" s="19">
        <v>26297.247675063594</v>
      </c>
      <c r="I26" s="19">
        <v>87396.982590465894</v>
      </c>
      <c r="J26" s="19">
        <v>5241.4294665252319</v>
      </c>
      <c r="K26" s="19">
        <v>162661.93100000001</v>
      </c>
      <c r="L26" s="19">
        <v>103843.9468972999</v>
      </c>
      <c r="M26" s="21"/>
    </row>
    <row r="27" spans="1:13">
      <c r="B27" s="81" t="s">
        <v>16</v>
      </c>
      <c r="C27" s="19">
        <f t="shared" si="3"/>
        <v>1030898.1734647143</v>
      </c>
      <c r="D27" s="20">
        <v>0</v>
      </c>
      <c r="E27" s="19">
        <v>366598.31650550704</v>
      </c>
      <c r="F27" s="19">
        <v>47689.004257580295</v>
      </c>
      <c r="G27" s="19">
        <v>86902.054105573465</v>
      </c>
      <c r="H27" s="19">
        <v>45988.56</v>
      </c>
      <c r="I27" s="19">
        <v>120825.15384873512</v>
      </c>
      <c r="J27" s="19">
        <v>7098.592721345738</v>
      </c>
      <c r="K27" s="19">
        <v>173279.837</v>
      </c>
      <c r="L27" s="19">
        <v>182516.65502597272</v>
      </c>
      <c r="M27" s="21"/>
    </row>
    <row r="28" spans="1:13">
      <c r="B28" s="81" t="s">
        <v>17</v>
      </c>
      <c r="C28" s="19">
        <f t="shared" si="3"/>
        <v>745500.34037372377</v>
      </c>
      <c r="D28" s="20">
        <v>349.63099999999997</v>
      </c>
      <c r="E28" s="19">
        <v>238226.22789313784</v>
      </c>
      <c r="F28" s="19">
        <v>51710.149622371253</v>
      </c>
      <c r="G28" s="19">
        <v>65901.419253076048</v>
      </c>
      <c r="H28" s="19">
        <v>24781.586240416313</v>
      </c>
      <c r="I28" s="19">
        <v>81335.959482028964</v>
      </c>
      <c r="J28" s="19">
        <v>5896.1081825051015</v>
      </c>
      <c r="K28" s="19">
        <v>171968.87</v>
      </c>
      <c r="L28" s="19">
        <v>105330.38870018818</v>
      </c>
      <c r="M28" s="21"/>
    </row>
    <row r="29" spans="1:13">
      <c r="B29" s="81" t="s">
        <v>18</v>
      </c>
      <c r="C29" s="19">
        <f t="shared" si="3"/>
        <v>644724.78032198618</v>
      </c>
      <c r="D29" s="20">
        <v>591.27499999999998</v>
      </c>
      <c r="E29" s="19">
        <v>163029.36843271204</v>
      </c>
      <c r="F29" s="19">
        <v>38691.896092316681</v>
      </c>
      <c r="G29" s="19">
        <v>43339.908304403223</v>
      </c>
      <c r="H29" s="19">
        <v>24807.394419806889</v>
      </c>
      <c r="I29" s="19">
        <v>84841.193553433419</v>
      </c>
      <c r="J29" s="19">
        <v>2828.6677797413618</v>
      </c>
      <c r="K29" s="19">
        <v>182523.66399999999</v>
      </c>
      <c r="L29" s="19">
        <v>104071.41273957257</v>
      </c>
      <c r="M29" s="21"/>
    </row>
    <row r="30" spans="1:13">
      <c r="B30" s="81" t="s">
        <v>19</v>
      </c>
      <c r="C30" s="19">
        <f t="shared" si="3"/>
        <v>468633.99757847696</v>
      </c>
      <c r="D30" s="20">
        <v>662.62400000000002</v>
      </c>
      <c r="E30" s="19">
        <v>61318.275889650387</v>
      </c>
      <c r="F30" s="19">
        <v>21078.392189535101</v>
      </c>
      <c r="G30" s="19">
        <v>42083.563132407413</v>
      </c>
      <c r="H30" s="19">
        <v>18753.498</v>
      </c>
      <c r="I30" s="19">
        <v>65679.031888871294</v>
      </c>
      <c r="J30" s="19">
        <v>2951.7294999999999</v>
      </c>
      <c r="K30" s="19">
        <v>182136.35500000001</v>
      </c>
      <c r="L30" s="19">
        <v>73970.527978012804</v>
      </c>
      <c r="M30" s="21"/>
    </row>
    <row r="31" spans="1:13">
      <c r="B31" s="81" t="s">
        <v>20</v>
      </c>
      <c r="C31" s="19">
        <f t="shared" si="3"/>
        <v>927377.34330264095</v>
      </c>
      <c r="D31" s="20">
        <v>679.46699999999998</v>
      </c>
      <c r="E31" s="19">
        <v>261406.62684186565</v>
      </c>
      <c r="F31" s="19">
        <v>50907.174149460268</v>
      </c>
      <c r="G31" s="19">
        <v>91523.626842867408</v>
      </c>
      <c r="H31" s="19">
        <v>45851.665478940013</v>
      </c>
      <c r="I31" s="19">
        <v>137224.34067345134</v>
      </c>
      <c r="J31" s="19">
        <v>8512.1209317530138</v>
      </c>
      <c r="K31" s="19">
        <v>177754.783</v>
      </c>
      <c r="L31" s="19">
        <v>153517.53838430333</v>
      </c>
      <c r="M31" s="21"/>
    </row>
    <row r="32" spans="1:13">
      <c r="B32" s="81" t="s">
        <v>21</v>
      </c>
      <c r="C32" s="19">
        <f t="shared" si="3"/>
        <v>745121.50256499392</v>
      </c>
      <c r="D32" s="20">
        <v>547.53800000000001</v>
      </c>
      <c r="E32" s="19">
        <v>129435.80889388677</v>
      </c>
      <c r="F32" s="19">
        <v>48742.225569387148</v>
      </c>
      <c r="G32" s="19">
        <v>77737.322689072054</v>
      </c>
      <c r="H32" s="19">
        <v>54636.568324029657</v>
      </c>
      <c r="I32" s="19">
        <v>114466.1069431877</v>
      </c>
      <c r="J32" s="19">
        <v>5762.82</v>
      </c>
      <c r="K32" s="19">
        <v>173498.45600000001</v>
      </c>
      <c r="L32" s="19">
        <v>140294.65614543058</v>
      </c>
      <c r="M32" s="21"/>
    </row>
    <row r="33" spans="2:13">
      <c r="B33" s="81" t="s">
        <v>22</v>
      </c>
      <c r="C33" s="19">
        <f t="shared" si="3"/>
        <v>672119.10663972283</v>
      </c>
      <c r="D33" s="20">
        <v>361.899</v>
      </c>
      <c r="E33" s="19">
        <v>100189.76972756117</v>
      </c>
      <c r="F33" s="19">
        <v>33468.961000000003</v>
      </c>
      <c r="G33" s="19">
        <v>61276.277871827988</v>
      </c>
      <c r="H33" s="19">
        <v>68271.849005506709</v>
      </c>
      <c r="I33" s="19">
        <v>113749.56828804497</v>
      </c>
      <c r="J33" s="19">
        <v>5687.4039983299335</v>
      </c>
      <c r="K33" s="19">
        <v>168873.318</v>
      </c>
      <c r="L33" s="19">
        <v>120240.05974845204</v>
      </c>
      <c r="M33" s="21"/>
    </row>
    <row r="34" spans="2:13">
      <c r="B34" s="81" t="s">
        <v>23</v>
      </c>
      <c r="C34" s="19">
        <f t="shared" si="3"/>
        <v>702738.39459040086</v>
      </c>
      <c r="D34" s="20">
        <v>382.19</v>
      </c>
      <c r="E34" s="19">
        <v>119580.86802164002</v>
      </c>
      <c r="F34" s="19">
        <v>37702.964279215979</v>
      </c>
      <c r="G34" s="19">
        <v>50094.729942345286</v>
      </c>
      <c r="H34" s="19">
        <v>79528.299031535309</v>
      </c>
      <c r="I34" s="19">
        <v>98455.83110922137</v>
      </c>
      <c r="J34" s="19">
        <v>6291.1776165962183</v>
      </c>
      <c r="K34" s="19">
        <v>178299.99600000001</v>
      </c>
      <c r="L34" s="19">
        <v>132402.33858984659</v>
      </c>
      <c r="M34" s="21"/>
    </row>
    <row r="35" spans="2:13">
      <c r="B35" s="81" t="s">
        <v>24</v>
      </c>
      <c r="C35" s="19">
        <f t="shared" si="3"/>
        <v>712441.20036190201</v>
      </c>
      <c r="D35" s="20">
        <v>0</v>
      </c>
      <c r="E35" s="19">
        <v>125829.3276863639</v>
      </c>
      <c r="F35" s="19">
        <v>56897.285847709936</v>
      </c>
      <c r="G35" s="19">
        <v>69304.546519952433</v>
      </c>
      <c r="H35" s="19">
        <v>40991.4231048</v>
      </c>
      <c r="I35" s="19">
        <v>105326.31898975674</v>
      </c>
      <c r="J35" s="19">
        <v>6374.3056072396021</v>
      </c>
      <c r="K35" s="19">
        <v>182238.71299999999</v>
      </c>
      <c r="L35" s="19">
        <v>125479.27960607933</v>
      </c>
      <c r="M35" s="21"/>
    </row>
    <row r="36" spans="2:13">
      <c r="B36" s="81" t="s">
        <v>25</v>
      </c>
      <c r="C36" s="19">
        <f t="shared" si="3"/>
        <v>598874.83636727615</v>
      </c>
      <c r="D36" s="20">
        <v>0</v>
      </c>
      <c r="E36" s="19">
        <v>43529.881999999998</v>
      </c>
      <c r="F36" s="19">
        <v>38229.838539721793</v>
      </c>
      <c r="G36" s="19">
        <v>62996.413415598887</v>
      </c>
      <c r="H36" s="19">
        <v>32743.425748491289</v>
      </c>
      <c r="I36" s="19">
        <v>120536.93771623907</v>
      </c>
      <c r="J36" s="19">
        <v>7591.2511392253427</v>
      </c>
      <c r="K36" s="19">
        <v>184922.98</v>
      </c>
      <c r="L36" s="19">
        <v>108324.10780799984</v>
      </c>
      <c r="M36" s="21"/>
    </row>
    <row r="37" spans="2:13" ht="5.0999999999999996" customHeight="1" thickBot="1">
      <c r="B37" s="22"/>
      <c r="C37" s="23"/>
      <c r="D37" s="24"/>
      <c r="E37" s="25"/>
      <c r="F37" s="24"/>
      <c r="G37" s="24"/>
      <c r="H37" s="24"/>
      <c r="I37" s="24"/>
      <c r="J37" s="24"/>
      <c r="K37" s="24"/>
      <c r="L37" s="26"/>
      <c r="M37" s="21"/>
    </row>
    <row r="38" spans="2:13" ht="5.0999999999999996" customHeight="1">
      <c r="B38" s="27"/>
      <c r="C38" s="28"/>
      <c r="D38" s="29"/>
      <c r="E38" s="30"/>
      <c r="F38" s="29"/>
      <c r="G38" s="29"/>
      <c r="H38" s="29"/>
      <c r="I38" s="29"/>
      <c r="J38" s="29"/>
      <c r="K38" s="29"/>
      <c r="L38" s="31"/>
      <c r="M38" s="21"/>
    </row>
    <row r="39" spans="2:13">
      <c r="B39" s="27" t="s">
        <v>27</v>
      </c>
      <c r="C39" s="28"/>
      <c r="D39" s="29"/>
      <c r="E39" s="30"/>
      <c r="F39" s="29"/>
      <c r="G39" s="29"/>
      <c r="H39" s="29"/>
      <c r="I39" s="29"/>
      <c r="J39" s="29"/>
      <c r="K39" s="29"/>
      <c r="L39" s="31"/>
      <c r="M39" s="21"/>
    </row>
    <row r="40" spans="2:13">
      <c r="B40" s="27" t="s">
        <v>28</v>
      </c>
      <c r="C40" s="28"/>
      <c r="D40" s="29"/>
      <c r="E40" s="30"/>
      <c r="F40" s="29"/>
      <c r="G40" s="29"/>
      <c r="H40" s="29"/>
      <c r="I40" s="29"/>
      <c r="J40" s="29"/>
      <c r="K40" s="29"/>
      <c r="L40" s="31"/>
      <c r="M40" s="21"/>
    </row>
    <row r="41" spans="2:13">
      <c r="B41" s="27" t="s">
        <v>29</v>
      </c>
      <c r="C41" s="28"/>
      <c r="D41" s="29"/>
      <c r="E41" s="30"/>
      <c r="F41" s="29"/>
      <c r="G41" s="29"/>
      <c r="H41" s="29"/>
      <c r="I41" s="29"/>
      <c r="J41" s="29"/>
      <c r="K41" s="29"/>
      <c r="L41" s="31"/>
      <c r="M41" s="21"/>
    </row>
    <row r="42" spans="2:13" ht="5.0999999999999996" customHeight="1">
      <c r="B42" s="32"/>
      <c r="C42" s="33"/>
      <c r="D42" s="34"/>
      <c r="E42" s="35"/>
      <c r="F42" s="34"/>
      <c r="G42" s="34"/>
      <c r="H42" s="34"/>
      <c r="K42" s="34"/>
      <c r="L42" s="36"/>
      <c r="M42" s="37"/>
    </row>
    <row r="43" spans="2:13">
      <c r="B43" s="38" t="s">
        <v>30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2:13">
      <c r="B44" s="39"/>
      <c r="D44" s="29"/>
      <c r="E44" s="40"/>
      <c r="F44" s="40"/>
      <c r="G44" s="40"/>
      <c r="H44" s="40"/>
      <c r="I44" s="41"/>
      <c r="J44" s="40"/>
      <c r="K44" s="40"/>
      <c r="L44" s="40"/>
      <c r="M44" s="40"/>
    </row>
    <row r="45" spans="2:13">
      <c r="B45" s="42"/>
      <c r="C45" s="43"/>
      <c r="D45" s="29"/>
      <c r="E45" s="44"/>
      <c r="F45" s="45"/>
      <c r="G45" s="44"/>
      <c r="H45" s="44"/>
      <c r="I45" s="34"/>
      <c r="J45" s="44"/>
      <c r="K45" s="44"/>
      <c r="L45" s="46"/>
      <c r="M45" s="40"/>
    </row>
    <row r="46" spans="2:13">
      <c r="B46" s="43"/>
      <c r="C46" s="43"/>
      <c r="D46" s="29"/>
      <c r="E46" s="46"/>
      <c r="F46" s="46"/>
      <c r="G46" s="46"/>
      <c r="H46" s="46"/>
      <c r="I46" s="46"/>
      <c r="J46" s="46"/>
      <c r="K46" s="46"/>
      <c r="L46" s="46"/>
    </row>
    <row r="47" spans="2:13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2:13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2:12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</sheetData>
  <mergeCells count="12">
    <mergeCell ref="K5:K6"/>
    <mergeCell ref="L5:L6"/>
    <mergeCell ref="B4:B6"/>
    <mergeCell ref="C4:C6"/>
    <mergeCell ref="D4:L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38"/>
  <sheetViews>
    <sheetView showGridLines="0" zoomScale="70" zoomScaleNormal="70" workbookViewId="0">
      <selection activeCell="C29" sqref="C29"/>
    </sheetView>
  </sheetViews>
  <sheetFormatPr baseColWidth="10" defaultColWidth="9.28515625" defaultRowHeight="12.75"/>
  <cols>
    <col min="1" max="1" width="15.85546875" style="48" customWidth="1"/>
    <col min="2" max="3" width="13.5703125" style="48" bestFit="1" customWidth="1"/>
    <col min="4" max="16" width="9.28515625" style="48"/>
    <col min="17" max="17" width="9.28515625" style="48" customWidth="1"/>
    <col min="18" max="16384" width="9.28515625" style="48"/>
  </cols>
  <sheetData>
    <row r="1" spans="1:5" ht="15">
      <c r="A1" s="1"/>
      <c r="E1" s="49"/>
    </row>
    <row r="2" spans="1:5">
      <c r="A2" s="50"/>
      <c r="B2" s="51">
        <v>2016</v>
      </c>
      <c r="C2" s="51">
        <v>2017</v>
      </c>
    </row>
    <row r="3" spans="1:5">
      <c r="A3" s="50" t="s">
        <v>31</v>
      </c>
      <c r="B3" s="52">
        <v>5253.8440000000001</v>
      </c>
      <c r="C3" s="52">
        <v>3574.6239999999998</v>
      </c>
      <c r="D3" s="53"/>
      <c r="E3" s="54"/>
    </row>
    <row r="4" spans="1:5">
      <c r="A4" s="50" t="s">
        <v>32</v>
      </c>
      <c r="B4" s="52">
        <v>1819081.5302392552</v>
      </c>
      <c r="C4" s="52">
        <v>2132416.6224114872</v>
      </c>
    </row>
    <row r="5" spans="1:5" ht="12.75" customHeight="1">
      <c r="A5" s="50" t="s">
        <v>33</v>
      </c>
      <c r="B5" s="52">
        <v>466160.18120333197</v>
      </c>
      <c r="C5" s="52">
        <v>477129.92740351497</v>
      </c>
      <c r="D5" s="53"/>
      <c r="E5" s="54"/>
    </row>
    <row r="6" spans="1:5">
      <c r="A6" s="50" t="s">
        <v>34</v>
      </c>
      <c r="B6" s="52">
        <v>852469.00936197233</v>
      </c>
      <c r="C6" s="52">
        <v>730287.1194035447</v>
      </c>
      <c r="D6" s="53"/>
      <c r="E6" s="54"/>
    </row>
    <row r="7" spans="1:5">
      <c r="A7" s="50" t="s">
        <v>35</v>
      </c>
      <c r="B7" s="52">
        <v>683766.52599789202</v>
      </c>
      <c r="C7" s="52">
        <v>499181.49852858979</v>
      </c>
      <c r="D7" s="53"/>
      <c r="E7" s="54"/>
    </row>
    <row r="8" spans="1:5">
      <c r="A8" s="50" t="s">
        <v>36</v>
      </c>
      <c r="B8" s="52">
        <v>1156055.7162952942</v>
      </c>
      <c r="C8" s="52">
        <v>1215033.1334794012</v>
      </c>
      <c r="D8" s="53"/>
      <c r="E8" s="54"/>
    </row>
    <row r="9" spans="1:5">
      <c r="A9" s="50" t="s">
        <v>37</v>
      </c>
      <c r="B9" s="52">
        <v>68416.68052094405</v>
      </c>
      <c r="C9" s="52">
        <v>68549.861597759911</v>
      </c>
      <c r="D9" s="53"/>
      <c r="E9" s="54"/>
    </row>
    <row r="10" spans="1:5">
      <c r="A10" s="50" t="s">
        <v>38</v>
      </c>
      <c r="B10" s="52">
        <v>2130504.9149999996</v>
      </c>
      <c r="C10" s="52">
        <v>2104509.852</v>
      </c>
      <c r="D10" s="53"/>
      <c r="E10" s="54"/>
    </row>
    <row r="11" spans="1:5">
      <c r="A11" s="55" t="s">
        <v>39</v>
      </c>
      <c r="B11" s="52">
        <v>1319487.2694136726</v>
      </c>
      <c r="C11" s="52">
        <v>1449150.4024708923</v>
      </c>
      <c r="D11" s="53"/>
      <c r="E11" s="54"/>
    </row>
    <row r="12" spans="1:5">
      <c r="A12" s="50"/>
      <c r="B12" s="56"/>
      <c r="C12" s="56"/>
    </row>
    <row r="13" spans="1:5">
      <c r="A13" s="50"/>
      <c r="B13" s="57">
        <f>SUM(B3:B11)</f>
        <v>8501195.6720323619</v>
      </c>
      <c r="C13" s="57">
        <f>SUM(C3:C11)</f>
        <v>8679833.0412951894</v>
      </c>
    </row>
    <row r="15" spans="1:5">
      <c r="A15" s="58"/>
      <c r="B15" s="59"/>
      <c r="C15" s="60"/>
    </row>
    <row r="16" spans="1:5">
      <c r="A16" s="58"/>
      <c r="B16" s="61"/>
      <c r="C16" s="61"/>
    </row>
    <row r="17" spans="1:3">
      <c r="A17" s="62"/>
      <c r="B17" s="61"/>
      <c r="C17" s="61"/>
    </row>
    <row r="18" spans="1:3" ht="12.75" customHeight="1">
      <c r="A18" s="63"/>
      <c r="B18" s="64"/>
      <c r="C18" s="65"/>
    </row>
    <row r="19" spans="1:3" ht="15" customHeight="1">
      <c r="A19" s="66"/>
      <c r="B19" s="66"/>
      <c r="C19" s="65"/>
    </row>
    <row r="20" spans="1:3" ht="12.75" customHeight="1">
      <c r="A20" s="66"/>
      <c r="B20" s="66"/>
      <c r="C20" s="65"/>
    </row>
    <row r="21" spans="1:3" ht="15" customHeight="1">
      <c r="A21" s="66"/>
      <c r="B21" s="66"/>
      <c r="C21" s="65"/>
    </row>
    <row r="22" spans="1:3" ht="15">
      <c r="A22" s="63"/>
      <c r="B22" s="67"/>
      <c r="C22" s="65"/>
    </row>
    <row r="23" spans="1:3" ht="15">
      <c r="A23" s="63"/>
      <c r="B23" s="67"/>
      <c r="C23" s="65"/>
    </row>
    <row r="24" spans="1:3" ht="15">
      <c r="A24" s="63"/>
      <c r="B24" s="67"/>
      <c r="C24" s="65"/>
    </row>
    <row r="25" spans="1:3">
      <c r="A25" s="63"/>
    </row>
    <row r="26" spans="1:3">
      <c r="A26" s="68"/>
    </row>
    <row r="27" spans="1:3">
      <c r="A27" s="54"/>
    </row>
    <row r="28" spans="1:3">
      <c r="B28" s="69"/>
      <c r="C28" s="69"/>
    </row>
    <row r="29" spans="1:3">
      <c r="A29" s="70"/>
      <c r="B29" s="69"/>
      <c r="C29" s="69"/>
    </row>
    <row r="30" spans="1:3">
      <c r="A30" s="71"/>
      <c r="B30" s="69"/>
      <c r="C30" s="69"/>
    </row>
    <row r="31" spans="1:3" ht="12.75" customHeight="1">
      <c r="A31" s="71"/>
      <c r="B31" s="69"/>
      <c r="C31" s="69"/>
    </row>
    <row r="32" spans="1:3" ht="12.75" customHeight="1">
      <c r="A32" s="71"/>
      <c r="B32" s="69"/>
      <c r="C32" s="69"/>
    </row>
    <row r="33" spans="1:12" ht="12.75" customHeight="1">
      <c r="A33" s="71"/>
      <c r="B33" s="69"/>
      <c r="C33" s="69"/>
    </row>
    <row r="34" spans="1:12" ht="12.75" customHeight="1">
      <c r="A34" s="71"/>
      <c r="B34" s="69"/>
      <c r="C34" s="69"/>
    </row>
    <row r="35" spans="1:12">
      <c r="A35" s="71"/>
      <c r="B35" s="71"/>
    </row>
    <row r="36" spans="1:12" ht="15" customHeight="1">
      <c r="A36" s="71"/>
      <c r="B36" s="71"/>
      <c r="C36" s="18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74" customFormat="1" ht="15">
      <c r="A37" s="71"/>
      <c r="B37" s="71"/>
      <c r="C37" s="18"/>
      <c r="D37" s="72"/>
      <c r="E37" s="73"/>
      <c r="F37" s="73"/>
      <c r="G37" s="73"/>
      <c r="H37" s="73"/>
      <c r="I37" s="73"/>
      <c r="J37" s="73"/>
      <c r="K37" s="73"/>
      <c r="L37" s="73"/>
    </row>
    <row r="38" spans="1:12" ht="15">
      <c r="A38" s="18"/>
      <c r="B38" s="18"/>
      <c r="C38" s="18"/>
      <c r="D38" s="18"/>
      <c r="E38" s="18"/>
      <c r="F38" s="18"/>
      <c r="G38" s="18"/>
    </row>
  </sheetData>
  <pageMargins left="0.75" right="0.75" top="1" bottom="1" header="0" footer="0"/>
  <pageSetup paperSize="9" orientation="portrait" horizontalDpi="300" verticalDpi="300" r:id="rId1"/>
  <headerFooter alignWithMargins="0"/>
  <ignoredErrors>
    <ignoredError sqref="B13:C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8.2.1 A</vt:lpstr>
      <vt:lpstr>Gráf-08.2.1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2019-08-19T15:26:52Z</dcterms:created>
  <dcterms:modified xsi:type="dcterms:W3CDTF">2021-05-11T16:27:57Z</dcterms:modified>
</cp:coreProperties>
</file>