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.1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<sst xmlns="http://schemas.openxmlformats.org/spreadsheetml/2006/main" count="20" uniqueCount="11">
  <si>
    <t>CUADRO 7.1.11. ESTRUCTURA DE PARTICIPACIÓN EN EL SISTEMA BANCARIO PARAGUAYO (en millones de Guaraníes) POR AÑO, SEGÚN ENTIDADES BANCARIAS. PERIODO 2010-2017</t>
  </si>
  <si>
    <t>ENTIDADES BANCARIAS</t>
  </si>
  <si>
    <t>AÑO</t>
  </si>
  <si>
    <t>TOTAL SISTEMA</t>
  </si>
  <si>
    <t>Activo</t>
  </si>
  <si>
    <t>Pasivo</t>
  </si>
  <si>
    <t>Patrimonio Neto</t>
  </si>
  <si>
    <t>BANCOS EXTRANJEROS</t>
  </si>
  <si>
    <t>BANCOS LOCALES</t>
  </si>
  <si>
    <t>BNF</t>
  </si>
  <si>
    <t>FUENTE: Superintendencia de Bancos del Banco Central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</si>
</sst>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12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7" fillId="16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7" fillId="20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4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28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164" fontId="17" fillId="32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6" fillId="2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164" fontId="11" fillId="6" borderId="4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7" fillId="48" borderId="16" applyNumberFormat="0" applyAlignment="0" applyProtection="0"/>
    <xf numFmtId="164" fontId="27" fillId="48" borderId="16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164" fontId="13" fillId="7" borderId="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8" fillId="49" borderId="17" applyNumberFormat="0" applyAlignment="0" applyProtection="0"/>
    <xf numFmtId="164" fontId="28" fillId="49" borderId="17" applyNumberFormat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164" fontId="12" fillId="0" borderId="6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0" fontId="29" fillId="0" borderId="18" applyNumberFormat="0" applyFill="0" applyAlignment="0" applyProtection="0"/>
    <xf numFmtId="164" fontId="29" fillId="0" borderId="18" applyNumberFormat="0" applyFill="0" applyAlignment="0" applyProtection="0"/>
    <xf numFmtId="165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164" fontId="17" fillId="9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164" fontId="17" fillId="13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164" fontId="17" fillId="17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1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25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164" fontId="17" fillId="29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164" fontId="9" fillId="5" borderId="4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25" fillId="39" borderId="16" applyNumberFormat="0" applyAlignment="0" applyProtection="0"/>
    <xf numFmtId="164" fontId="25" fillId="39" borderId="16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1" fillId="54" borderId="0" applyNumberFormat="0" applyFont="0" applyBorder="0" applyProtection="0"/>
    <xf numFmtId="172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164" fontId="7" fillId="3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0" fontId="37" fillId="35" borderId="0" applyNumberFormat="0" applyBorder="0" applyAlignment="0" applyProtection="0"/>
    <xf numFmtId="164" fontId="37" fillId="35" borderId="0" applyNumberFormat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8" fillId="0" borderId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19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1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164" fontId="8" fillId="4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42" fillId="55" borderId="0" applyNumberFormat="0" applyBorder="0" applyAlignment="0" applyProtection="0"/>
    <xf numFmtId="164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43" fillId="0" borderId="0"/>
    <xf numFmtId="37" fontId="40" fillId="0" borderId="0"/>
    <xf numFmtId="0" fontId="1" fillId="0" borderId="0"/>
    <xf numFmtId="191" fontId="43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192" fontId="43" fillId="0" borderId="0"/>
    <xf numFmtId="37" fontId="40" fillId="0" borderId="0"/>
    <xf numFmtId="192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0" fontId="19" fillId="0" borderId="0" applyNumberFormat="0" applyFill="0" applyBorder="0" applyAlignment="0" applyProtection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18" fillId="56" borderId="19" applyNumberFormat="0" applyFont="0" applyAlignment="0" applyProtection="0"/>
    <xf numFmtId="164" fontId="18" fillId="56" borderId="19" applyNumberFormat="0" applyFont="0" applyAlignment="0" applyProtection="0"/>
    <xf numFmtId="164" fontId="18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0" fontId="23" fillId="56" borderId="19" applyNumberFormat="0" applyFont="0" applyAlignment="0" applyProtection="0"/>
    <xf numFmtId="164" fontId="23" fillId="56" borderId="19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164" fontId="10" fillId="6" borderId="5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49" fillId="48" borderId="20" applyNumberFormat="0" applyAlignment="0" applyProtection="0"/>
    <xf numFmtId="164" fontId="49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164" fontId="3" fillId="0" borderId="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3" fillId="0" borderId="21" applyNumberFormat="0" applyFill="0" applyAlignment="0" applyProtection="0"/>
    <xf numFmtId="164" fontId="53" fillId="0" borderId="21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164" fontId="4" fillId="0" borderId="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164" fontId="5" fillId="0" borderId="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30" fillId="0" borderId="23" applyNumberFormat="0" applyFill="0" applyAlignment="0" applyProtection="0"/>
    <xf numFmtId="164" fontId="30" fillId="0" borderId="23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164" fontId="16" fillId="0" borderId="9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  <xf numFmtId="0" fontId="56" fillId="0" borderId="24" applyNumberFormat="0" applyFill="0" applyAlignment="0" applyProtection="0"/>
    <xf numFmtId="164" fontId="56" fillId="0" borderId="24" applyNumberFormat="0" applyFill="0" applyAlignment="0" applyProtection="0"/>
  </cellStyleXfs>
  <cellXfs count="42">
    <xf numFmtId="0" fontId="0" fillId="0" borderId="0" xfId="0"/>
    <xf numFmtId="0" fontId="19" fillId="33" borderId="0" xfId="1" applyFont="1" applyFill="1"/>
    <xf numFmtId="0" fontId="19" fillId="0" borderId="0" xfId="1" applyFont="1" applyFill="1"/>
    <xf numFmtId="0" fontId="20" fillId="0" borderId="0" xfId="0" applyFont="1" applyFill="1"/>
    <xf numFmtId="0" fontId="19" fillId="33" borderId="0" xfId="1" applyFont="1" applyFill="1" applyAlignment="1">
      <alignment vertical="center"/>
    </xf>
    <xf numFmtId="0" fontId="19" fillId="0" borderId="0" xfId="0" applyFont="1" applyFill="1"/>
    <xf numFmtId="0" fontId="19" fillId="33" borderId="0" xfId="1" applyFont="1" applyFill="1" applyAlignment="1">
      <alignment horizontal="left" indent="7"/>
    </xf>
    <xf numFmtId="0" fontId="19" fillId="33" borderId="14" xfId="1" applyNumberFormat="1" applyFont="1" applyFill="1" applyBorder="1" applyAlignment="1">
      <alignment horizontal="center"/>
    </xf>
    <xf numFmtId="0" fontId="19" fillId="0" borderId="14" xfId="1" applyNumberFormat="1" applyFont="1" applyFill="1" applyBorder="1" applyAlignment="1">
      <alignment horizontal="center"/>
    </xf>
    <xf numFmtId="0" fontId="19" fillId="33" borderId="14" xfId="1" applyFont="1" applyFill="1" applyBorder="1" applyAlignment="1">
      <alignment horizontal="center"/>
    </xf>
    <xf numFmtId="0" fontId="18" fillId="33" borderId="0" xfId="2" applyFont="1" applyFill="1"/>
    <xf numFmtId="0" fontId="18" fillId="0" borderId="0" xfId="2" applyFont="1" applyFill="1"/>
    <xf numFmtId="0" fontId="18" fillId="33" borderId="0" xfId="3" applyFont="1" applyFill="1"/>
    <xf numFmtId="3" fontId="19" fillId="33" borderId="0" xfId="1" applyNumberFormat="1" applyFont="1" applyFill="1" applyAlignment="1">
      <alignment horizontal="right" indent="1"/>
    </xf>
    <xf numFmtId="3" fontId="19" fillId="0" borderId="0" xfId="1" applyNumberFormat="1" applyFont="1" applyFill="1" applyAlignment="1">
      <alignment horizontal="right" indent="1"/>
    </xf>
    <xf numFmtId="3" fontId="19" fillId="0" borderId="0" xfId="1" applyNumberFormat="1" applyFont="1" applyFill="1" applyBorder="1" applyAlignment="1">
      <alignment horizontal="right" indent="1"/>
    </xf>
    <xf numFmtId="0" fontId="18" fillId="33" borderId="0" xfId="2" applyFont="1" applyFill="1" applyAlignment="1">
      <alignment horizontal="right" indent="1"/>
    </xf>
    <xf numFmtId="0" fontId="19" fillId="0" borderId="0" xfId="1" applyFont="1" applyFill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0" fontId="19" fillId="33" borderId="0" xfId="1" applyFont="1" applyFill="1" applyAlignment="1">
      <alignment horizontal="right" indent="1"/>
    </xf>
    <xf numFmtId="0" fontId="22" fillId="33" borderId="0" xfId="2" applyFont="1" applyFill="1" applyAlignment="1">
      <alignment horizontal="right" indent="1"/>
    </xf>
    <xf numFmtId="0" fontId="21" fillId="0" borderId="0" xfId="1" applyFont="1" applyFill="1" applyAlignment="1">
      <alignment horizontal="right" indent="1"/>
    </xf>
    <xf numFmtId="0" fontId="21" fillId="0" borderId="0" xfId="1" applyFont="1" applyFill="1" applyBorder="1" applyAlignment="1">
      <alignment horizontal="right" indent="1"/>
    </xf>
    <xf numFmtId="3" fontId="21" fillId="33" borderId="0" xfId="1" applyNumberFormat="1" applyFont="1" applyFill="1" applyAlignment="1">
      <alignment horizontal="right" indent="1"/>
    </xf>
    <xf numFmtId="0" fontId="21" fillId="33" borderId="0" xfId="1" applyFont="1" applyFill="1" applyAlignment="1">
      <alignment horizontal="right" indent="1"/>
    </xf>
    <xf numFmtId="0" fontId="21" fillId="33" borderId="0" xfId="1" applyFont="1" applyFill="1"/>
    <xf numFmtId="0" fontId="19" fillId="33" borderId="15" xfId="1" applyFont="1" applyFill="1" applyBorder="1"/>
    <xf numFmtId="3" fontId="19" fillId="33" borderId="15" xfId="1" applyNumberFormat="1" applyFont="1" applyFill="1" applyBorder="1" applyAlignment="1">
      <alignment horizontal="right" indent="1"/>
    </xf>
    <xf numFmtId="3" fontId="19" fillId="0" borderId="15" xfId="1" applyNumberFormat="1" applyFont="1" applyFill="1" applyBorder="1" applyAlignment="1">
      <alignment horizontal="right" indent="1"/>
    </xf>
    <xf numFmtId="3" fontId="19" fillId="0" borderId="15" xfId="1" applyNumberFormat="1" applyFont="1" applyFill="1" applyBorder="1" applyAlignment="1">
      <alignment horizontal="right"/>
    </xf>
    <xf numFmtId="3" fontId="19" fillId="33" borderId="0" xfId="1" applyNumberFormat="1" applyFont="1" applyFill="1" applyAlignment="1">
      <alignment horizontal="right"/>
    </xf>
    <xf numFmtId="3" fontId="19" fillId="0" borderId="0" xfId="1" applyNumberFormat="1" applyFont="1" applyFill="1" applyAlignment="1">
      <alignment horizontal="right"/>
    </xf>
    <xf numFmtId="0" fontId="19" fillId="33" borderId="0" xfId="1" quotePrefix="1" applyFont="1" applyFill="1" applyAlignment="1">
      <alignment horizontal="left"/>
    </xf>
    <xf numFmtId="0" fontId="19" fillId="33" borderId="0" xfId="1" applyFont="1" applyFill="1" applyAlignment="1">
      <alignment horizontal="left" vertical="center" wrapText="1" indent="4"/>
    </xf>
    <xf numFmtId="0" fontId="21" fillId="33" borderId="0" xfId="1" applyFont="1" applyFill="1" applyAlignment="1">
      <alignment horizontal="left" vertical="center" wrapText="1" indent="4"/>
    </xf>
    <xf numFmtId="0" fontId="19" fillId="33" borderId="0" xfId="1" applyFont="1" applyFill="1" applyAlignment="1">
      <alignment horizontal="left" indent="4"/>
    </xf>
    <xf numFmtId="0" fontId="18" fillId="33" borderId="0" xfId="3" applyFont="1" applyFill="1" applyAlignment="1">
      <alignment horizontal="left" indent="4"/>
    </xf>
    <xf numFmtId="0" fontId="21" fillId="33" borderId="0" xfId="1" applyFont="1" applyFill="1" applyAlignment="1">
      <alignment horizontal="left" indent="4"/>
    </xf>
    <xf numFmtId="0" fontId="19" fillId="33" borderId="10" xfId="1" applyFont="1" applyFill="1" applyBorder="1" applyAlignment="1">
      <alignment horizontal="center" vertical="center" wrapText="1"/>
    </xf>
    <xf numFmtId="0" fontId="19" fillId="33" borderId="13" xfId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/>
    </xf>
    <xf numFmtId="0" fontId="19" fillId="0" borderId="12" xfId="1" applyNumberFormat="1" applyFont="1" applyFill="1" applyBorder="1" applyAlignment="1">
      <alignment horizontal="center"/>
    </xf>
  </cellXfs>
  <cellStyles count="4276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2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3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tabSelected="1" zoomScale="85" zoomScaleNormal="85" workbookViewId="0"/>
  </sheetViews>
  <sheetFormatPr baseColWidth="10" defaultRowHeight="15"/>
  <cols>
    <col min="1" max="1" width="3.7109375" style="3" customWidth="1"/>
    <col min="2" max="2" width="35.7109375" style="1" customWidth="1"/>
    <col min="3" max="7" width="13.42578125" style="1" customWidth="1"/>
    <col min="8" max="8" width="13.42578125" style="2" customWidth="1"/>
    <col min="9" max="10" width="13.42578125" style="1" customWidth="1"/>
    <col min="11" max="16384" width="11.42578125" style="1"/>
  </cols>
  <sheetData>
    <row r="2" spans="1:10">
      <c r="B2" s="4" t="s">
        <v>0</v>
      </c>
      <c r="C2" s="4"/>
      <c r="D2" s="4"/>
      <c r="E2" s="4"/>
      <c r="F2" s="4"/>
      <c r="G2" s="4"/>
      <c r="H2" s="4"/>
    </row>
    <row r="3" spans="1:10" ht="5.0999999999999996" customHeight="1">
      <c r="A3" s="5"/>
      <c r="B3" s="6"/>
    </row>
    <row r="4" spans="1:10">
      <c r="B4" s="38" t="s">
        <v>1</v>
      </c>
      <c r="C4" s="40" t="s">
        <v>2</v>
      </c>
      <c r="D4" s="40"/>
      <c r="E4" s="40"/>
      <c r="F4" s="40"/>
      <c r="G4" s="40"/>
      <c r="H4" s="40"/>
      <c r="I4" s="40"/>
      <c r="J4" s="41"/>
    </row>
    <row r="5" spans="1:10">
      <c r="B5" s="39"/>
      <c r="C5" s="7">
        <v>2010</v>
      </c>
      <c r="D5" s="8">
        <v>2011</v>
      </c>
      <c r="E5" s="8">
        <v>2012</v>
      </c>
      <c r="F5" s="8">
        <v>2013</v>
      </c>
      <c r="G5" s="8">
        <v>2014</v>
      </c>
      <c r="H5" s="9">
        <v>2015</v>
      </c>
      <c r="I5" s="9">
        <v>2016</v>
      </c>
      <c r="J5" s="9">
        <v>2017</v>
      </c>
    </row>
    <row r="6" spans="1:10" ht="5.0999999999999996" customHeight="1">
      <c r="B6" s="33"/>
      <c r="C6" s="10"/>
      <c r="D6" s="11"/>
      <c r="E6" s="11"/>
      <c r="F6" s="11"/>
      <c r="G6" s="11"/>
      <c r="H6" s="1"/>
    </row>
    <row r="7" spans="1:10">
      <c r="B7" s="34" t="s">
        <v>3</v>
      </c>
      <c r="C7" s="12"/>
      <c r="D7" s="11"/>
      <c r="E7" s="11"/>
      <c r="F7" s="11"/>
      <c r="G7" s="11"/>
      <c r="H7" s="1"/>
    </row>
    <row r="8" spans="1:10">
      <c r="B8" s="35" t="s">
        <v>4</v>
      </c>
      <c r="C8" s="13">
        <f t="shared" ref="C8:J10" si="0">SUM(C13,C18,C23)</f>
        <v>44951075</v>
      </c>
      <c r="D8" s="14">
        <f t="shared" si="0"/>
        <v>54377028</v>
      </c>
      <c r="E8" s="14">
        <f t="shared" si="0"/>
        <v>60423146.957822546</v>
      </c>
      <c r="F8" s="15">
        <f t="shared" si="0"/>
        <v>76082240</v>
      </c>
      <c r="G8" s="15">
        <f t="shared" si="0"/>
        <v>89391752.900000006</v>
      </c>
      <c r="H8" s="15">
        <f t="shared" si="0"/>
        <v>106089594.73813286</v>
      </c>
      <c r="I8" s="15">
        <f t="shared" si="0"/>
        <v>109306107.80000001</v>
      </c>
      <c r="J8" s="15">
        <f t="shared" si="0"/>
        <v>116548752.50546889</v>
      </c>
    </row>
    <row r="9" spans="1:10">
      <c r="B9" s="35" t="s">
        <v>5</v>
      </c>
      <c r="C9" s="13">
        <f t="shared" si="0"/>
        <v>40134546</v>
      </c>
      <c r="D9" s="14">
        <f t="shared" si="0"/>
        <v>48722016</v>
      </c>
      <c r="E9" s="14">
        <f t="shared" si="0"/>
        <v>53470450</v>
      </c>
      <c r="F9" s="15">
        <f t="shared" si="0"/>
        <v>68063647</v>
      </c>
      <c r="G9" s="15">
        <f t="shared" si="0"/>
        <v>79753076</v>
      </c>
      <c r="H9" s="15">
        <f t="shared" si="0"/>
        <v>95061872.646262094</v>
      </c>
      <c r="I9" s="15">
        <f t="shared" si="0"/>
        <v>97163440.799999997</v>
      </c>
      <c r="J9" s="15">
        <f t="shared" si="0"/>
        <v>103223022.97786106</v>
      </c>
    </row>
    <row r="10" spans="1:10">
      <c r="B10" s="35" t="s">
        <v>6</v>
      </c>
      <c r="C10" s="13">
        <f t="shared" si="0"/>
        <v>4816529</v>
      </c>
      <c r="D10" s="14">
        <f t="shared" si="0"/>
        <v>5655010.8361662002</v>
      </c>
      <c r="E10" s="14">
        <f t="shared" si="0"/>
        <v>6952695</v>
      </c>
      <c r="F10" s="15">
        <f t="shared" si="0"/>
        <v>8018593</v>
      </c>
      <c r="G10" s="15">
        <f t="shared" si="0"/>
        <v>9638676</v>
      </c>
      <c r="H10" s="15">
        <f t="shared" si="0"/>
        <v>11027722.0918708</v>
      </c>
      <c r="I10" s="15">
        <f t="shared" si="0"/>
        <v>12137667</v>
      </c>
      <c r="J10" s="15">
        <f t="shared" si="0"/>
        <v>13325729.527607812</v>
      </c>
    </row>
    <row r="11" spans="1:10" ht="4.5" customHeight="1">
      <c r="B11" s="36"/>
      <c r="C11" s="16"/>
      <c r="D11" s="17"/>
      <c r="E11" s="17"/>
      <c r="F11" s="18"/>
      <c r="G11" s="18"/>
      <c r="H11" s="13"/>
      <c r="I11" s="13"/>
      <c r="J11" s="19"/>
    </row>
    <row r="12" spans="1:10" s="25" customFormat="1">
      <c r="A12" s="3"/>
      <c r="B12" s="37" t="s">
        <v>7</v>
      </c>
      <c r="C12" s="20"/>
      <c r="D12" s="21"/>
      <c r="E12" s="21"/>
      <c r="F12" s="22"/>
      <c r="G12" s="22"/>
      <c r="H12" s="23"/>
      <c r="I12" s="23"/>
      <c r="J12" s="24"/>
    </row>
    <row r="13" spans="1:10">
      <c r="B13" s="35" t="s">
        <v>4</v>
      </c>
      <c r="C13" s="13">
        <v>22638773</v>
      </c>
      <c r="D13" s="14">
        <v>25961472</v>
      </c>
      <c r="E13" s="14">
        <f>3228151.95782255+23295327</f>
        <v>26523478.95782255</v>
      </c>
      <c r="F13" s="15">
        <v>33323739</v>
      </c>
      <c r="G13" s="15">
        <v>38681629.899999999</v>
      </c>
      <c r="H13" s="13">
        <v>44875304.411804266</v>
      </c>
      <c r="I13" s="13">
        <v>45814861</v>
      </c>
      <c r="J13" s="13">
        <v>48299907.98790177</v>
      </c>
    </row>
    <row r="14" spans="1:10">
      <c r="B14" s="35" t="s">
        <v>5</v>
      </c>
      <c r="C14" s="13">
        <v>20141421</v>
      </c>
      <c r="D14" s="14">
        <v>23268861</v>
      </c>
      <c r="E14" s="14">
        <f>2868962+20340668</f>
        <v>23209630</v>
      </c>
      <c r="F14" s="15">
        <v>29704685</v>
      </c>
      <c r="G14" s="15">
        <v>34342492</v>
      </c>
      <c r="H14" s="13">
        <v>40103528.969307527</v>
      </c>
      <c r="I14" s="13">
        <v>40946482.399999999</v>
      </c>
      <c r="J14" s="13">
        <v>43258362.515286371</v>
      </c>
    </row>
    <row r="15" spans="1:10">
      <c r="B15" s="35" t="s">
        <v>6</v>
      </c>
      <c r="C15" s="13">
        <v>2497352</v>
      </c>
      <c r="D15" s="14">
        <v>2692609.8361662002</v>
      </c>
      <c r="E15" s="14">
        <f>359189+2954658</f>
        <v>3313847</v>
      </c>
      <c r="F15" s="15">
        <v>3619054</v>
      </c>
      <c r="G15" s="15">
        <v>4339137</v>
      </c>
      <c r="H15" s="13">
        <v>4771775.4424967505</v>
      </c>
      <c r="I15" s="13">
        <v>4863379</v>
      </c>
      <c r="J15" s="13">
        <v>5041545.4726154003</v>
      </c>
    </row>
    <row r="16" spans="1:10" ht="4.5" customHeight="1">
      <c r="B16" s="36"/>
      <c r="C16" s="16"/>
      <c r="D16" s="17"/>
      <c r="E16" s="17"/>
      <c r="F16" s="18"/>
      <c r="G16" s="18"/>
      <c r="H16" s="13"/>
      <c r="I16" s="13"/>
      <c r="J16" s="17"/>
    </row>
    <row r="17" spans="1:10" s="25" customFormat="1">
      <c r="A17" s="3"/>
      <c r="B17" s="37" t="s">
        <v>8</v>
      </c>
      <c r="C17" s="20"/>
      <c r="D17" s="21"/>
      <c r="E17" s="21"/>
      <c r="F17" s="22"/>
      <c r="G17" s="22"/>
      <c r="H17" s="23"/>
      <c r="I17" s="23"/>
      <c r="J17" s="21"/>
    </row>
    <row r="18" spans="1:10">
      <c r="B18" s="35" t="s">
        <v>4</v>
      </c>
      <c r="C18" s="13">
        <v>19591487</v>
      </c>
      <c r="D18" s="14">
        <v>25562527</v>
      </c>
      <c r="E18" s="14">
        <v>30486349</v>
      </c>
      <c r="F18" s="15">
        <v>38522247</v>
      </c>
      <c r="G18" s="15">
        <v>45300869</v>
      </c>
      <c r="H18" s="13">
        <v>55149854.755688608</v>
      </c>
      <c r="I18" s="13">
        <v>56172594.399999999</v>
      </c>
      <c r="J18" s="14">
        <v>59390919.991121113</v>
      </c>
    </row>
    <row r="19" spans="1:10">
      <c r="B19" s="35" t="s">
        <v>5</v>
      </c>
      <c r="C19" s="13">
        <v>17610664</v>
      </c>
      <c r="D19" s="14">
        <v>23065869</v>
      </c>
      <c r="E19" s="14">
        <v>27427166</v>
      </c>
      <c r="F19" s="15">
        <v>34825519</v>
      </c>
      <c r="G19" s="15">
        <v>40877883</v>
      </c>
      <c r="H19" s="13">
        <v>49967671.714150563</v>
      </c>
      <c r="I19" s="13">
        <v>50176276.399999999</v>
      </c>
      <c r="J19" s="14">
        <v>52596254.797759697</v>
      </c>
    </row>
    <row r="20" spans="1:10">
      <c r="B20" s="35" t="s">
        <v>6</v>
      </c>
      <c r="C20" s="13">
        <v>1980823</v>
      </c>
      <c r="D20" s="14">
        <v>2496658</v>
      </c>
      <c r="E20" s="14">
        <v>3059183</v>
      </c>
      <c r="F20" s="15">
        <v>3696728</v>
      </c>
      <c r="G20" s="15">
        <v>4422986</v>
      </c>
      <c r="H20" s="13">
        <v>5182183.0415380495</v>
      </c>
      <c r="I20" s="13">
        <v>5996318</v>
      </c>
      <c r="J20" s="14">
        <v>6794665.1933614099</v>
      </c>
    </row>
    <row r="21" spans="1:10" ht="4.5" customHeight="1">
      <c r="B21" s="36"/>
      <c r="C21" s="16"/>
      <c r="D21" s="17"/>
      <c r="E21" s="17"/>
      <c r="F21" s="18"/>
      <c r="G21" s="18"/>
      <c r="H21" s="13"/>
      <c r="I21" s="13"/>
      <c r="J21" s="17"/>
    </row>
    <row r="22" spans="1:10" s="25" customFormat="1">
      <c r="A22" s="3"/>
      <c r="B22" s="37" t="s">
        <v>9</v>
      </c>
      <c r="C22" s="20"/>
      <c r="D22" s="21"/>
      <c r="E22" s="21"/>
      <c r="F22" s="22"/>
      <c r="G22" s="22"/>
      <c r="H22" s="23"/>
      <c r="I22" s="23"/>
      <c r="J22" s="21"/>
    </row>
    <row r="23" spans="1:10">
      <c r="B23" s="35" t="s">
        <v>4</v>
      </c>
      <c r="C23" s="13">
        <v>2720815</v>
      </c>
      <c r="D23" s="14">
        <v>2853029</v>
      </c>
      <c r="E23" s="14">
        <v>3413319</v>
      </c>
      <c r="F23" s="15">
        <v>4236254</v>
      </c>
      <c r="G23" s="15">
        <v>5409254</v>
      </c>
      <c r="H23" s="13">
        <v>6064435.5706400005</v>
      </c>
      <c r="I23" s="13">
        <v>7318652.4000000004</v>
      </c>
      <c r="J23" s="14">
        <v>8857924.5264459997</v>
      </c>
    </row>
    <row r="24" spans="1:10">
      <c r="B24" s="35" t="s">
        <v>5</v>
      </c>
      <c r="C24" s="13">
        <v>2382461</v>
      </c>
      <c r="D24" s="14">
        <v>2387286</v>
      </c>
      <c r="E24" s="14">
        <v>2833654</v>
      </c>
      <c r="F24" s="15">
        <v>3533443</v>
      </c>
      <c r="G24" s="15">
        <v>4532701</v>
      </c>
      <c r="H24" s="13">
        <v>4990671.9628039999</v>
      </c>
      <c r="I24" s="13">
        <v>6040682</v>
      </c>
      <c r="J24" s="13">
        <v>7368405.6648149984</v>
      </c>
    </row>
    <row r="25" spans="1:10">
      <c r="B25" s="35" t="s">
        <v>6</v>
      </c>
      <c r="C25" s="13">
        <v>338354</v>
      </c>
      <c r="D25" s="14">
        <v>465743</v>
      </c>
      <c r="E25" s="14">
        <v>579665</v>
      </c>
      <c r="F25" s="15">
        <v>702811</v>
      </c>
      <c r="G25" s="15">
        <v>876553</v>
      </c>
      <c r="H25" s="13">
        <v>1073763.6078359999</v>
      </c>
      <c r="I25" s="13">
        <v>1277970</v>
      </c>
      <c r="J25" s="13">
        <v>1489518.8616309999</v>
      </c>
    </row>
    <row r="26" spans="1:10" ht="5.0999999999999996" customHeight="1" thickBot="1">
      <c r="B26" s="26"/>
      <c r="C26" s="27"/>
      <c r="D26" s="28"/>
      <c r="E26" s="27"/>
      <c r="F26" s="27"/>
      <c r="G26" s="27"/>
      <c r="H26" s="28"/>
      <c r="I26" s="28"/>
      <c r="J26" s="29"/>
    </row>
    <row r="27" spans="1:10" ht="5.0999999999999996" customHeight="1">
      <c r="C27" s="30"/>
      <c r="D27" s="31"/>
      <c r="F27" s="30"/>
      <c r="G27" s="30"/>
    </row>
    <row r="28" spans="1:10">
      <c r="B28" s="32" t="s">
        <v>10</v>
      </c>
      <c r="D28" s="2"/>
    </row>
  </sheetData>
  <mergeCells count="2">
    <mergeCell ref="B4:B5"/>
    <mergeCell ref="C4:J4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7.1.11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2019-08-19T14:35:26Z</dcterms:created>
  <dcterms:modified xsi:type="dcterms:W3CDTF">2021-05-11T16:05:26Z</dcterms:modified>
</cp:coreProperties>
</file>