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8.2.4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I162" i="1" l="1"/>
  <c r="H162" i="1"/>
  <c r="G162" i="1"/>
  <c r="F162" i="1"/>
  <c r="E162" i="1"/>
  <c r="D162" i="1"/>
  <c r="I158" i="1"/>
  <c r="H158" i="1"/>
  <c r="G158" i="1"/>
  <c r="F158" i="1"/>
  <c r="E158" i="1"/>
  <c r="D158" i="1"/>
  <c r="I153" i="1"/>
  <c r="H153" i="1"/>
  <c r="G153" i="1"/>
  <c r="F153" i="1"/>
  <c r="E153" i="1"/>
  <c r="D153" i="1"/>
  <c r="I137" i="1"/>
  <c r="H137" i="1"/>
  <c r="G137" i="1"/>
  <c r="F137" i="1"/>
  <c r="E137" i="1"/>
  <c r="D137" i="1"/>
  <c r="I129" i="1"/>
  <c r="H129" i="1"/>
  <c r="G129" i="1"/>
  <c r="F129" i="1"/>
  <c r="E129" i="1"/>
  <c r="D129" i="1"/>
  <c r="I106" i="1"/>
  <c r="H106" i="1"/>
  <c r="G106" i="1"/>
  <c r="F106" i="1"/>
  <c r="E106" i="1"/>
  <c r="D106" i="1"/>
  <c r="I98" i="1"/>
  <c r="H98" i="1"/>
  <c r="G98" i="1"/>
  <c r="F98" i="1"/>
  <c r="E98" i="1"/>
  <c r="D98" i="1"/>
  <c r="I92" i="1"/>
  <c r="H92" i="1"/>
  <c r="G92" i="1"/>
  <c r="F92" i="1"/>
  <c r="E92" i="1"/>
  <c r="D92" i="1"/>
  <c r="I62" i="1"/>
  <c r="H62" i="1"/>
  <c r="G62" i="1"/>
  <c r="F62" i="1"/>
  <c r="E62" i="1"/>
  <c r="D62" i="1"/>
  <c r="I50" i="1"/>
  <c r="H50" i="1"/>
  <c r="G50" i="1"/>
  <c r="F50" i="1"/>
  <c r="E50" i="1"/>
  <c r="D50" i="1"/>
  <c r="I38" i="1"/>
  <c r="H38" i="1"/>
  <c r="G38" i="1"/>
  <c r="F38" i="1"/>
  <c r="E38" i="1"/>
  <c r="D38" i="1"/>
  <c r="I28" i="1"/>
  <c r="H28" i="1"/>
  <c r="G28" i="1"/>
  <c r="F28" i="1"/>
  <c r="E28" i="1"/>
  <c r="D28" i="1"/>
  <c r="I23" i="1"/>
  <c r="H23" i="1"/>
  <c r="G23" i="1"/>
  <c r="F23" i="1"/>
  <c r="E23" i="1"/>
  <c r="D23" i="1"/>
  <c r="I15" i="1"/>
  <c r="H15" i="1"/>
  <c r="G15" i="1"/>
  <c r="F15" i="1"/>
  <c r="E15" i="1"/>
  <c r="D15" i="1"/>
  <c r="I9" i="1"/>
  <c r="H9" i="1"/>
  <c r="G9" i="1"/>
  <c r="G7" i="1" s="1"/>
  <c r="F9" i="1"/>
  <c r="E9" i="1"/>
  <c r="E7" i="1" s="1"/>
  <c r="D9" i="1"/>
  <c r="I7" i="1"/>
  <c r="H7" i="1"/>
  <c r="F7" i="1"/>
  <c r="D7" i="1"/>
</calcChain>
</file>

<file path=xl/sharedStrings.xml><?xml version="1.0" encoding="utf-8"?>
<sst xmlns="http://schemas.openxmlformats.org/spreadsheetml/2006/main" count="154" uniqueCount="154">
  <si>
    <t>CUADRO 8.2.4. IMPORTACIONES POR AÑO (en miles de US$ FOB), SEGÚN ZONAS ECONÓMICAS. PERIODO 2012-2017</t>
  </si>
  <si>
    <t>ZONAS ECONÓMICAS</t>
  </si>
  <si>
    <t>AÑO</t>
  </si>
  <si>
    <t>2016 p</t>
  </si>
  <si>
    <t>2017 p</t>
  </si>
  <si>
    <t>TOTAL</t>
  </si>
  <si>
    <t>MERCOSUR</t>
  </si>
  <si>
    <t>Argentina</t>
  </si>
  <si>
    <t>Brasil</t>
  </si>
  <si>
    <t>Uruguay</t>
  </si>
  <si>
    <t>Venezuela</t>
  </si>
  <si>
    <r>
      <t>RESTO DE ALADI</t>
    </r>
    <r>
      <rPr>
        <b/>
        <vertAlign val="superscript"/>
        <sz val="10"/>
        <rFont val="Times New Roman"/>
        <family val="1"/>
      </rPr>
      <t>1/</t>
    </r>
  </si>
  <si>
    <t>Bolivia</t>
  </si>
  <si>
    <t>Chile</t>
  </si>
  <si>
    <t>Colombia</t>
  </si>
  <si>
    <t>Cuba</t>
  </si>
  <si>
    <t>Ecuador</t>
  </si>
  <si>
    <t>Perú</t>
  </si>
  <si>
    <t>NAFTA</t>
  </si>
  <si>
    <t>Canadá</t>
  </si>
  <si>
    <t>EE.UU. de América</t>
  </si>
  <si>
    <t>México</t>
  </si>
  <si>
    <t>SICA</t>
  </si>
  <si>
    <t>Belice</t>
  </si>
  <si>
    <t>Costa Rica</t>
  </si>
  <si>
    <t>República Dominicana</t>
  </si>
  <si>
    <t>El Salvador</t>
  </si>
  <si>
    <t>Guatemala</t>
  </si>
  <si>
    <t>Honduras</t>
  </si>
  <si>
    <t>Nicaragua</t>
  </si>
  <si>
    <t>Panamá</t>
  </si>
  <si>
    <t>CARICOM</t>
  </si>
  <si>
    <t xml:space="preserve">  Barbados</t>
  </si>
  <si>
    <t xml:space="preserve">  Dominica</t>
  </si>
  <si>
    <t xml:space="preserve">  Granada</t>
  </si>
  <si>
    <t xml:space="preserve">  Haití</t>
  </si>
  <si>
    <t xml:space="preserve">  Islas Bahamas</t>
  </si>
  <si>
    <t xml:space="preserve">  Jamaica</t>
  </si>
  <si>
    <t xml:space="preserve">  Montserrat</t>
  </si>
  <si>
    <t xml:space="preserve">  Santa Lucia</t>
  </si>
  <si>
    <t>Surinam</t>
  </si>
  <si>
    <t xml:space="preserve">  Trinidad y Tobago</t>
  </si>
  <si>
    <t>RESTO DEL CARIBE</t>
  </si>
  <si>
    <t>Anguilla</t>
  </si>
  <si>
    <t>Antigua y Barbuda</t>
  </si>
  <si>
    <t>Antillas Holandesas</t>
  </si>
  <si>
    <t>Aruba</t>
  </si>
  <si>
    <t>Bermudas</t>
  </si>
  <si>
    <t>Guadalupe</t>
  </si>
  <si>
    <t>Islas Caimán</t>
  </si>
  <si>
    <t>Islas Vírgenes Británicas</t>
  </si>
  <si>
    <t>San Pedro y Miquelón</t>
  </si>
  <si>
    <t>Turcas y Caicos</t>
  </si>
  <si>
    <t>UNIÓN EUROPEA</t>
  </si>
  <si>
    <t>Alemania</t>
  </si>
  <si>
    <t>Austria</t>
  </si>
  <si>
    <t>Bélgica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</si>
  <si>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</si>
  <si>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</si>
  <si>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</si>
  <si>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</si>
  <si>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</si>
  <si>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</si>
  <si>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</si>
  <si>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</si>
  <si>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</si>
  <si>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</si>
  <si>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Grecia</t>
  </si>
  <si>
    <t>Hungría</t>
  </si>
  <si>
    <t>Irlanda</t>
  </si>
  <si>
    <t>Italia</t>
  </si>
  <si>
    <t>Letonia</t>
  </si>
  <si>
    <t>Lituania</t>
  </si>
  <si>
    <t>Luxemburgo</t>
  </si>
  <si>
    <t>Malta</t>
  </si>
  <si>
    <t>Países Bajos</t>
  </si>
  <si>
    <t>Polonia</t>
  </si>
  <si>
    <t>Portugal</t>
  </si>
  <si>
    <t>Reino Unido</t>
  </si>
  <si>
    <t>República Checa</t>
  </si>
  <si>
    <t>Rumania</t>
  </si>
  <si>
    <t>Suecia</t>
  </si>
  <si>
    <t>EFTA</t>
  </si>
  <si>
    <t>Islandia</t>
  </si>
  <si>
    <t xml:space="preserve">Liechtenstein </t>
  </si>
  <si>
    <t>Noruega</t>
  </si>
  <si>
    <t>Suiza</t>
  </si>
  <si>
    <t>RESTO DE EUROPA</t>
  </si>
  <si>
    <t xml:space="preserve">  Albania</t>
  </si>
  <si>
    <t xml:space="preserve">  Principado de Mónaco</t>
  </si>
  <si>
    <t xml:space="preserve">  Rusia</t>
  </si>
  <si>
    <t xml:space="preserve">  Serbia y Montenegro</t>
  </si>
  <si>
    <t xml:space="preserve">  Turquía</t>
  </si>
  <si>
    <t xml:space="preserve">  Ucrania</t>
  </si>
  <si>
    <t>ASIA</t>
  </si>
  <si>
    <t>Afganistán</t>
  </si>
  <si>
    <t>Bangladesh</t>
  </si>
  <si>
    <t>China</t>
  </si>
  <si>
    <t>Corea del Sur</t>
  </si>
  <si>
    <t>Filipinas</t>
  </si>
  <si>
    <t>Hong Kong</t>
  </si>
  <si>
    <t>India</t>
  </si>
  <si>
    <t>Indonesia</t>
  </si>
  <si>
    <t>Irán</t>
  </si>
  <si>
    <t>Irak</t>
  </si>
  <si>
    <t>Israel</t>
  </si>
  <si>
    <t>Japón</t>
  </si>
  <si>
    <t>Líbano</t>
  </si>
  <si>
    <t>Malasia</t>
  </si>
  <si>
    <t>Pakistán</t>
  </si>
  <si>
    <t>Singapur</t>
  </si>
  <si>
    <t>Siria</t>
  </si>
  <si>
    <t>Sri Lanka</t>
  </si>
  <si>
    <t>Tailandia</t>
  </si>
  <si>
    <t>Taiwán</t>
  </si>
  <si>
    <t>Vietnam</t>
  </si>
  <si>
    <t>CCG</t>
  </si>
  <si>
    <t>Arabia Saudita</t>
  </si>
  <si>
    <t>Bahréin</t>
  </si>
  <si>
    <t>Emiratos Árabes Unidos</t>
  </si>
  <si>
    <t>Kuwait</t>
  </si>
  <si>
    <t>Omán</t>
  </si>
  <si>
    <t>Qatar</t>
  </si>
  <si>
    <t>AFRICA</t>
  </si>
  <si>
    <t>Argelia</t>
  </si>
  <si>
    <t>Benín</t>
  </si>
  <si>
    <t>Congo</t>
  </si>
  <si>
    <t>Costa de Marfil</t>
  </si>
  <si>
    <t>Egipto</t>
  </si>
  <si>
    <t>Gabón</t>
  </si>
  <si>
    <t>Gambia</t>
  </si>
  <si>
    <t>Ghana</t>
  </si>
  <si>
    <t>Liberia</t>
  </si>
  <si>
    <t>Madagascar</t>
  </si>
  <si>
    <t>Marruecos</t>
  </si>
  <si>
    <t>Nigeria</t>
  </si>
  <si>
    <t>Libia</t>
  </si>
  <si>
    <t>Túnez</t>
  </si>
  <si>
    <t>SACU</t>
  </si>
  <si>
    <t>Lesoto</t>
  </si>
  <si>
    <t>Sudáfrica</t>
  </si>
  <si>
    <t>Swazilandia</t>
  </si>
  <si>
    <t>CER</t>
  </si>
  <si>
    <t>Australia</t>
  </si>
  <si>
    <t>Nueva Zelanda</t>
  </si>
  <si>
    <t>CPLP</t>
  </si>
  <si>
    <t>Angola</t>
  </si>
  <si>
    <t>Cabo Verde</t>
  </si>
  <si>
    <t>Mozambique</t>
  </si>
  <si>
    <t>RESTO DEL MUNDO</t>
  </si>
  <si>
    <t>Nota: en el año 2012 fue aprobado el ingreso de Venezuela al Mercosur por lo que las cifras fueron ajustadas.</t>
  </si>
  <si>
    <t xml:space="preserve">          El valor 0,0 indica menos de la mitad de la unidad empleada.</t>
  </si>
  <si>
    <t>FUENTE: Boletín de Comercio Exterior 1° Trimestre 2018. Banco Central del Paraguay.</t>
  </si>
  <si>
    <t>1/ Para el total ALADI incluir Mercosur, Resto de Aladi (Bolivia, Chile, Colombia, Cuba, Ecuador y Perú); Panamá y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</si>
</sst>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#,##0.0_);\(#,##0.0\)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#,##0\ ;&quot; (&quot;#,##0\);&quot; - &quot;;@\ "/>
    <numFmt numFmtId="180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0" fontId="20" fillId="0" borderId="0" applyNumberFormat="0" applyFill="0" applyBorder="0" applyAlignment="0" applyProtection="0"/>
    <xf numFmtId="0" fontId="1" fillId="0" borderId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3" borderId="0" applyNumberFormat="0" applyBorder="0" applyAlignment="0" applyProtection="0"/>
    <xf numFmtId="169" fontId="23" fillId="33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4" borderId="0" applyNumberFormat="0" applyBorder="0" applyAlignment="0" applyProtection="0"/>
    <xf numFmtId="169" fontId="23" fillId="34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5" borderId="0" applyNumberFormat="0" applyBorder="0" applyAlignment="0" applyProtection="0"/>
    <xf numFmtId="169" fontId="23" fillId="35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7" borderId="0" applyNumberFormat="0" applyBorder="0" applyAlignment="0" applyProtection="0"/>
    <xf numFmtId="169" fontId="23" fillId="37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8" borderId="0" applyNumberFormat="0" applyBorder="0" applyAlignment="0" applyProtection="0"/>
    <xf numFmtId="169" fontId="23" fillId="38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0" borderId="0" applyNumberFormat="0" applyBorder="0" applyAlignment="0" applyProtection="0"/>
    <xf numFmtId="169" fontId="23" fillId="40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41" borderId="0" applyNumberFormat="0" applyBorder="0" applyAlignment="0" applyProtection="0"/>
    <xf numFmtId="169" fontId="23" fillId="41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6" borderId="0" applyNumberFormat="0" applyBorder="0" applyAlignment="0" applyProtection="0"/>
    <xf numFmtId="169" fontId="23" fillId="36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3" fillId="42" borderId="0" applyNumberFormat="0" applyBorder="0" applyAlignment="0" applyProtection="0"/>
    <xf numFmtId="169" fontId="23" fillId="42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17" fillId="12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3" borderId="0" applyNumberFormat="0" applyBorder="0" applyAlignment="0" applyProtection="0"/>
    <xf numFmtId="169" fontId="24" fillId="43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169" fontId="17" fillId="16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0" borderId="0" applyNumberFormat="0" applyBorder="0" applyAlignment="0" applyProtection="0"/>
    <xf numFmtId="169" fontId="24" fillId="40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17" fillId="20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1" borderId="0" applyNumberFormat="0" applyBorder="0" applyAlignment="0" applyProtection="0"/>
    <xf numFmtId="169" fontId="24" fillId="41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17" fillId="2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169" fontId="17" fillId="28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17" fillId="32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6" fillId="2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169" fontId="11" fillId="6" borderId="4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7" fillId="47" borderId="15" applyNumberFormat="0" applyAlignment="0" applyProtection="0"/>
    <xf numFmtId="169" fontId="27" fillId="47" borderId="15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169" fontId="13" fillId="7" borderId="7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8" fillId="48" borderId="16" applyNumberFormat="0" applyAlignment="0" applyProtection="0"/>
    <xf numFmtId="169" fontId="28" fillId="48" borderId="16" applyNumberFormat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169" fontId="12" fillId="0" borderId="6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0" fontId="29" fillId="0" borderId="17" applyNumberFormat="0" applyFill="0" applyAlignment="0" applyProtection="0"/>
    <xf numFmtId="169" fontId="29" fillId="0" borderId="17" applyNumberFormat="0" applyFill="0" applyAlignment="0" applyProtection="0"/>
    <xf numFmtId="170" fontId="20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169" fontId="17" fillId="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49" borderId="0" applyNumberFormat="0" applyBorder="0" applyAlignment="0" applyProtection="0"/>
    <xf numFmtId="169" fontId="24" fillId="49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169" fontId="17" fillId="13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0" borderId="0" applyNumberFormat="0" applyBorder="0" applyAlignment="0" applyProtection="0"/>
    <xf numFmtId="169" fontId="24" fillId="50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169" fontId="17" fillId="17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51" borderId="0" applyNumberFormat="0" applyBorder="0" applyAlignment="0" applyProtection="0"/>
    <xf numFmtId="169" fontId="24" fillId="51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17" fillId="21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4" borderId="0" applyNumberFormat="0" applyBorder="0" applyAlignment="0" applyProtection="0"/>
    <xf numFmtId="169" fontId="24" fillId="44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169" fontId="17" fillId="2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45" borderId="0" applyNumberFormat="0" applyBorder="0" applyAlignment="0" applyProtection="0"/>
    <xf numFmtId="169" fontId="24" fillId="45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169" fontId="17" fillId="29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4" fillId="52" borderId="0" applyNumberFormat="0" applyBorder="0" applyAlignment="0" applyProtection="0"/>
    <xf numFmtId="169" fontId="24" fillId="52" borderId="0" applyNumberFormat="0" applyBorder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169" fontId="9" fillId="5" borderId="4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25" fillId="38" borderId="15" applyNumberFormat="0" applyAlignment="0" applyProtection="0"/>
    <xf numFmtId="169" fontId="25" fillId="38" borderId="15" applyNumberFormat="0" applyAlignment="0" applyProtection="0"/>
    <xf numFmtId="0" fontId="1" fillId="0" borderId="0" applyNumberFormat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3" fontId="20" fillId="0" borderId="0" applyFill="0" applyBorder="0" applyAlignment="0" applyProtection="0"/>
    <xf numFmtId="169" fontId="20" fillId="0" borderId="0" applyNumberFormat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ill="0" applyBorder="0" applyAlignment="0" applyProtection="0"/>
    <xf numFmtId="169" fontId="20" fillId="0" borderId="0" applyFont="0" applyFill="0" applyBorder="0" applyAlignment="0" applyProtection="0"/>
    <xf numFmtId="173" fontId="20" fillId="0" borderId="0" applyFill="0" applyBorder="0" applyAlignment="0" applyProtection="0"/>
    <xf numFmtId="174" fontId="20" fillId="0" borderId="0" applyFill="0" applyBorder="0" applyAlignment="0" applyProtection="0"/>
    <xf numFmtId="175" fontId="20" fillId="0" borderId="0" applyFill="0" applyBorder="0" applyAlignment="0" applyProtection="0"/>
    <xf numFmtId="176" fontId="20" fillId="0" borderId="0" applyFont="0" applyFill="0" applyBorder="0" applyAlignment="0" applyProtection="0"/>
    <xf numFmtId="0" fontId="31" fillId="53" borderId="0" applyNumberFormat="0" applyFont="0" applyBorder="0" applyProtection="0"/>
    <xf numFmtId="177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169" fontId="7" fillId="3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17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20" fillId="0" borderId="0" applyFill="0" applyBorder="0" applyAlignment="0" applyProtection="0"/>
    <xf numFmtId="178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20" fillId="0" borderId="0" applyFill="0" applyBorder="0" applyAlignment="0" applyProtection="0"/>
    <xf numFmtId="41" fontId="18" fillId="0" borderId="0" applyFont="0" applyFill="0" applyBorder="0" applyAlignment="0" applyProtection="0"/>
    <xf numFmtId="179" fontId="20" fillId="0" borderId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8" fillId="0" borderId="0" applyFont="0" applyFill="0" applyBorder="0" applyAlignment="0" applyProtection="0"/>
    <xf numFmtId="181" fontId="20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20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20" fillId="0" borderId="0" applyFill="0" applyBorder="0" applyAlignment="0" applyProtection="0"/>
    <xf numFmtId="182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2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3" fontId="20" fillId="0" borderId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2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43" fontId="38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43" fontId="38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0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87" fontId="20" fillId="0" borderId="0" applyFont="0" applyFill="0" applyBorder="0" applyAlignment="0" applyProtection="0"/>
    <xf numFmtId="186" fontId="20" fillId="0" borderId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186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ill="0" applyBorder="0" applyAlignment="0" applyProtection="0"/>
    <xf numFmtId="184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43" fontId="38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43" fontId="38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43" fontId="38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43" fontId="38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43" fontId="38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43" fontId="38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43" fontId="38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43" fontId="38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43" fontId="38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43" fontId="38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82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86" fontId="20" fillId="0" borderId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ont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1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2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4" fontId="20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0" fillId="0" borderId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1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0" fillId="0" borderId="0" applyFill="0" applyBorder="0" applyAlignment="0" applyProtection="0"/>
    <xf numFmtId="182" fontId="1" fillId="0" borderId="0" applyFont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1" fontId="20" fillId="0" borderId="0" applyFill="0" applyBorder="0" applyAlignment="0" applyProtection="0"/>
    <xf numFmtId="188" fontId="20" fillId="0" borderId="0" applyFill="0" applyBorder="0" applyAlignment="0" applyProtection="0"/>
    <xf numFmtId="182" fontId="1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4" fontId="20" fillId="0" borderId="0" applyFill="0" applyBorder="0" applyAlignment="0" applyProtection="0"/>
    <xf numFmtId="192" fontId="20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0" fontId="41" fillId="0" borderId="0" applyNumberFormat="0" applyBorder="0" applyProtection="0"/>
    <xf numFmtId="19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67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40" fontId="39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20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169" fontId="8" fillId="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9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3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169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5" fontId="43" fillId="0" borderId="0"/>
    <xf numFmtId="37" fontId="40" fillId="0" borderId="0"/>
    <xf numFmtId="0" fontId="1" fillId="0" borderId="0"/>
    <xf numFmtId="195" fontId="43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196" fontId="43" fillId="0" borderId="0"/>
    <xf numFmtId="37" fontId="40" fillId="0" borderId="0"/>
    <xf numFmtId="196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3" fillId="0" borderId="0"/>
    <xf numFmtId="0" fontId="2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0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9" fontId="23" fillId="0" borderId="0"/>
    <xf numFmtId="0" fontId="18" fillId="0" borderId="0" applyNumberFormat="0" applyFill="0" applyBorder="0" applyAlignment="0" applyProtection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4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9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9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9" fontId="1" fillId="0" borderId="0"/>
    <xf numFmtId="0" fontId="20" fillId="0" borderId="0"/>
    <xf numFmtId="0" fontId="20" fillId="0" borderId="0"/>
    <xf numFmtId="169" fontId="1" fillId="0" borderId="0"/>
    <xf numFmtId="0" fontId="20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9" fontId="1" fillId="0" borderId="0"/>
    <xf numFmtId="0" fontId="20" fillId="0" borderId="0"/>
    <xf numFmtId="0" fontId="20" fillId="0" borderId="0"/>
    <xf numFmtId="169" fontId="1" fillId="0" borderId="0"/>
    <xf numFmtId="0" fontId="20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9" fontId="1" fillId="0" borderId="0"/>
    <xf numFmtId="0" fontId="20" fillId="0" borderId="0"/>
    <xf numFmtId="0" fontId="20" fillId="0" borderId="0"/>
    <xf numFmtId="169" fontId="1" fillId="0" borderId="0"/>
    <xf numFmtId="0" fontId="20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9" fontId="1" fillId="0" borderId="0"/>
    <xf numFmtId="0" fontId="20" fillId="0" borderId="0"/>
    <xf numFmtId="0" fontId="20" fillId="0" borderId="0"/>
    <xf numFmtId="169" fontId="1" fillId="0" borderId="0"/>
    <xf numFmtId="0" fontId="20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169" fontId="23" fillId="8" borderId="8" applyNumberFormat="0" applyFont="0" applyAlignment="0" applyProtection="0"/>
    <xf numFmtId="169" fontId="23" fillId="8" borderId="8" applyNumberFormat="0" applyFont="0" applyAlignment="0" applyProtection="0"/>
    <xf numFmtId="169" fontId="23" fillId="8" borderId="8" applyNumberFormat="0" applyFont="0" applyAlignment="0" applyProtection="0"/>
    <xf numFmtId="169" fontId="20" fillId="55" borderId="18" applyNumberFormat="0" applyFont="0" applyAlignment="0" applyProtection="0"/>
    <xf numFmtId="169" fontId="20" fillId="55" borderId="18" applyNumberFormat="0" applyFont="0" applyAlignment="0" applyProtection="0"/>
    <xf numFmtId="169" fontId="20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0" fontId="23" fillId="55" borderId="18" applyNumberFormat="0" applyFont="0" applyAlignment="0" applyProtection="0"/>
    <xf numFmtId="169" fontId="23" fillId="55" borderId="18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169" fontId="10" fillId="6" borderId="5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49" fillId="47" borderId="19" applyNumberFormat="0" applyAlignment="0" applyProtection="0"/>
    <xf numFmtId="169" fontId="49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169" fontId="3" fillId="0" borderId="1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3" fillId="0" borderId="20" applyNumberFormat="0" applyFill="0" applyAlignment="0" applyProtection="0"/>
    <xf numFmtId="169" fontId="53" fillId="0" borderId="20" applyNumberFormat="0" applyFill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169" fontId="4" fillId="0" borderId="2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5" fillId="0" borderId="21" applyNumberFormat="0" applyFill="0" applyAlignment="0" applyProtection="0"/>
    <xf numFmtId="169" fontId="55" fillId="0" borderId="21" applyNumberFormat="0" applyFill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169" fontId="5" fillId="0" borderId="3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30" fillId="0" borderId="22" applyNumberFormat="0" applyFill="0" applyAlignment="0" applyProtection="0"/>
    <xf numFmtId="169" fontId="30" fillId="0" borderId="22" applyNumberFormat="0" applyFill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169" fontId="16" fillId="0" borderId="9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  <xf numFmtId="0" fontId="56" fillId="0" borderId="23" applyNumberFormat="0" applyFill="0" applyAlignment="0" applyProtection="0"/>
    <xf numFmtId="169" fontId="56" fillId="0" borderId="23" applyNumberFormat="0" applyFill="0" applyAlignment="0" applyProtection="0"/>
  </cellStyleXfs>
  <cellXfs count="45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1" quotePrefix="1" applyFont="1" applyFill="1" applyAlignment="1" applyProtection="1">
      <alignment horizontal="left"/>
    </xf>
    <xf numFmtId="0" fontId="18" fillId="0" borderId="10" xfId="1" applyFont="1" applyFill="1" applyBorder="1" applyAlignment="1">
      <alignment horizontal="center"/>
    </xf>
    <xf numFmtId="0" fontId="18" fillId="0" borderId="0" xfId="0" applyFont="1" applyFill="1" applyAlignment="1">
      <alignment horizontal="left" indent="6"/>
    </xf>
    <xf numFmtId="164" fontId="21" fillId="0" borderId="0" xfId="1" applyNumberFormat="1" applyFont="1" applyFill="1" applyAlignment="1" applyProtection="1">
      <alignment horizontal="right" wrapText="1"/>
    </xf>
    <xf numFmtId="164" fontId="18" fillId="0" borderId="0" xfId="1" applyNumberFormat="1" applyFont="1" applyFill="1" applyBorder="1" applyAlignment="1" applyProtection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21" fillId="0" borderId="0" xfId="1" applyNumberFormat="1" applyFont="1" applyFill="1" applyBorder="1" applyAlignment="1" applyProtection="1">
      <alignment horizontal="right" wrapText="1"/>
    </xf>
    <xf numFmtId="0" fontId="21" fillId="0" borderId="0" xfId="0" applyFont="1" applyFill="1"/>
    <xf numFmtId="164" fontId="18" fillId="0" borderId="0" xfId="2" applyNumberFormat="1" applyFont="1" applyFill="1" applyBorder="1" applyAlignment="1">
      <alignment horizontal="right" wrapText="1"/>
    </xf>
    <xf numFmtId="164" fontId="18" fillId="0" borderId="0" xfId="1" applyNumberFormat="1" applyFont="1" applyFill="1" applyBorder="1" applyAlignment="1">
      <alignment horizontal="right" wrapText="1"/>
    </xf>
    <xf numFmtId="0" fontId="18" fillId="0" borderId="0" xfId="0" applyFont="1" applyFill="1" applyAlignment="1">
      <alignment horizontal="right"/>
    </xf>
    <xf numFmtId="164" fontId="18" fillId="0" borderId="0" xfId="1" applyNumberFormat="1" applyFont="1" applyFill="1" applyAlignment="1">
      <alignment horizontal="right" wrapText="1"/>
    </xf>
    <xf numFmtId="164" fontId="18" fillId="0" borderId="0" xfId="1" applyNumberFormat="1" applyFont="1" applyFill="1" applyAlignment="1" applyProtection="1">
      <alignment horizontal="right" wrapText="1"/>
    </xf>
    <xf numFmtId="165" fontId="18" fillId="0" borderId="0" xfId="2" applyNumberFormat="1" applyFont="1" applyFill="1" applyBorder="1" applyAlignment="1">
      <alignment horizontal="right" wrapText="1"/>
    </xf>
    <xf numFmtId="166" fontId="18" fillId="0" borderId="0" xfId="2" applyNumberFormat="1" applyFont="1" applyFill="1" applyBorder="1" applyAlignment="1">
      <alignment horizontal="right" wrapText="1"/>
    </xf>
    <xf numFmtId="167" fontId="18" fillId="0" borderId="0" xfId="0" applyNumberFormat="1" applyFont="1" applyFill="1" applyAlignment="1">
      <alignment horizontal="right"/>
    </xf>
    <xf numFmtId="165" fontId="21" fillId="0" borderId="0" xfId="2" applyNumberFormat="1" applyFont="1" applyFill="1" applyBorder="1" applyAlignment="1">
      <alignment horizontal="right" wrapText="1"/>
    </xf>
    <xf numFmtId="0" fontId="21" fillId="0" borderId="0" xfId="0" applyFont="1" applyFill="1" applyAlignment="1">
      <alignment horizontal="right"/>
    </xf>
    <xf numFmtId="0" fontId="18" fillId="0" borderId="14" xfId="1" applyFont="1" applyFill="1" applyBorder="1"/>
    <xf numFmtId="0" fontId="18" fillId="0" borderId="0" xfId="1" applyFont="1" applyFill="1" applyBorder="1"/>
    <xf numFmtId="168" fontId="18" fillId="0" borderId="0" xfId="1" applyNumberFormat="1" applyFont="1" applyFill="1" applyBorder="1" applyProtection="1"/>
    <xf numFmtId="0" fontId="18" fillId="0" borderId="0" xfId="1" applyFont="1" applyFill="1" applyAlignment="1" applyProtection="1">
      <alignment horizontal="left"/>
    </xf>
    <xf numFmtId="168" fontId="18" fillId="0" borderId="0" xfId="1" applyNumberFormat="1" applyFont="1" applyFill="1" applyProtection="1"/>
    <xf numFmtId="0" fontId="21" fillId="0" borderId="0" xfId="1" applyFont="1" applyFill="1"/>
    <xf numFmtId="164" fontId="21" fillId="56" borderId="0" xfId="1" applyNumberFormat="1" applyFont="1" applyFill="1" applyAlignment="1" applyProtection="1">
      <alignment horizontal="right" wrapText="1"/>
    </xf>
    <xf numFmtId="0" fontId="18" fillId="0" borderId="0" xfId="1" applyFont="1" applyFill="1" applyAlignment="1" applyProtection="1">
      <alignment horizontal="left" indent="4"/>
    </xf>
    <xf numFmtId="0" fontId="21" fillId="56" borderId="0" xfId="1" applyFont="1" applyFill="1" applyAlignment="1" applyProtection="1">
      <alignment horizontal="left" indent="3"/>
    </xf>
    <xf numFmtId="0" fontId="18" fillId="56" borderId="0" xfId="0" applyFont="1" applyFill="1" applyAlignment="1">
      <alignment horizontal="left" indent="3"/>
    </xf>
    <xf numFmtId="0" fontId="18" fillId="0" borderId="0" xfId="0" applyFont="1" applyFill="1" applyAlignment="1">
      <alignment horizontal="left" indent="3"/>
    </xf>
    <xf numFmtId="0" fontId="21" fillId="0" borderId="0" xfId="1" applyFont="1" applyFill="1" applyAlignment="1" applyProtection="1">
      <alignment horizontal="left" indent="3"/>
    </xf>
    <xf numFmtId="0" fontId="21" fillId="0" borderId="0" xfId="0" applyFont="1" applyFill="1" applyAlignment="1">
      <alignment horizontal="left" indent="3"/>
    </xf>
    <xf numFmtId="0" fontId="18" fillId="0" borderId="0" xfId="1" applyFont="1" applyFill="1" applyAlignment="1" applyProtection="1">
      <alignment horizontal="left" indent="3"/>
    </xf>
    <xf numFmtId="0" fontId="21" fillId="0" borderId="0" xfId="1" applyFont="1" applyFill="1" applyAlignment="1">
      <alignment horizontal="left" indent="3"/>
    </xf>
    <xf numFmtId="0" fontId="18" fillId="0" borderId="0" xfId="1" applyFont="1" applyFill="1" applyBorder="1" applyAlignment="1" applyProtection="1">
      <alignment horizontal="left" indent="3"/>
    </xf>
    <xf numFmtId="0" fontId="18" fillId="0" borderId="0" xfId="1" applyFont="1" applyFill="1" applyAlignment="1">
      <alignment horizontal="left" indent="3"/>
    </xf>
    <xf numFmtId="0" fontId="18" fillId="0" borderId="24" xfId="1" quotePrefix="1" applyFont="1" applyFill="1" applyBorder="1" applyAlignment="1" applyProtection="1">
      <alignment horizontal="center" vertical="center"/>
    </xf>
    <xf numFmtId="0" fontId="18" fillId="0" borderId="25" xfId="1" applyFont="1" applyFill="1" applyBorder="1" applyAlignment="1">
      <alignment horizontal="center" vertical="center"/>
    </xf>
    <xf numFmtId="0" fontId="18" fillId="0" borderId="26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/>
    </xf>
    <xf numFmtId="0" fontId="18" fillId="0" borderId="12" xfId="1" applyFont="1" applyFill="1" applyBorder="1" applyAlignment="1">
      <alignment horizontal="center"/>
    </xf>
    <xf numFmtId="0" fontId="18" fillId="0" borderId="13" xfId="1" applyFont="1" applyFill="1" applyBorder="1" applyAlignment="1">
      <alignment horizontal="center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I175"/>
  <sheetViews>
    <sheetView showGridLines="0" tabSelected="1" zoomScale="70" zoomScaleNormal="70" workbookViewId="0"/>
  </sheetViews>
  <sheetFormatPr baseColWidth="10" defaultRowHeight="15"/>
  <cols>
    <col min="1" max="1" width="3.7109375" style="2" customWidth="1"/>
    <col min="2" max="2" width="1.85546875" style="1" customWidth="1"/>
    <col min="3" max="3" width="30.7109375" style="1" customWidth="1"/>
    <col min="4" max="9" width="13.5703125" style="1" customWidth="1"/>
    <col min="10" max="16384" width="11.42578125" style="1"/>
  </cols>
  <sheetData>
    <row r="2" spans="1:9">
      <c r="B2" s="3" t="s">
        <v>0</v>
      </c>
    </row>
    <row r="3" spans="1:9" ht="5.0999999999999996" customHeight="1"/>
    <row r="4" spans="1:9" ht="12.75">
      <c r="A4" s="1"/>
      <c r="B4" s="38" t="s">
        <v>1</v>
      </c>
      <c r="C4" s="39"/>
      <c r="D4" s="42" t="s">
        <v>2</v>
      </c>
      <c r="E4" s="43"/>
      <c r="F4" s="43"/>
      <c r="G4" s="43"/>
      <c r="H4" s="43"/>
      <c r="I4" s="44"/>
    </row>
    <row r="5" spans="1:9">
      <c r="B5" s="40"/>
      <c r="C5" s="41"/>
      <c r="D5" s="4">
        <v>2012</v>
      </c>
      <c r="E5" s="4">
        <v>2013</v>
      </c>
      <c r="F5" s="4">
        <v>2014</v>
      </c>
      <c r="G5" s="4">
        <v>2015</v>
      </c>
      <c r="H5" s="4" t="s">
        <v>3</v>
      </c>
      <c r="I5" s="4" t="s">
        <v>4</v>
      </c>
    </row>
    <row r="6" spans="1:9" ht="5.0999999999999996" customHeight="1">
      <c r="B6" s="5"/>
      <c r="C6" s="5"/>
    </row>
    <row r="7" spans="1:9">
      <c r="B7" s="29" t="s">
        <v>5</v>
      </c>
      <c r="C7" s="30"/>
      <c r="D7" s="27">
        <f t="shared" ref="D7:I7" si="0">SUM(D9,D15,D23,D28,D38,D50,D62,D92,D98,D106,D129,D137,D153,D158,D167,D162)</f>
        <v>10756390.938000001</v>
      </c>
      <c r="E7" s="27">
        <f t="shared" si="0"/>
        <v>11302069.065000001</v>
      </c>
      <c r="F7" s="27">
        <f t="shared" si="0"/>
        <v>11299327.582999989</v>
      </c>
      <c r="G7" s="27">
        <f t="shared" si="0"/>
        <v>9529304.6189999916</v>
      </c>
      <c r="H7" s="27">
        <f t="shared" si="0"/>
        <v>9042451.6539999992</v>
      </c>
      <c r="I7" s="27">
        <f t="shared" si="0"/>
        <v>11027379.373000002</v>
      </c>
    </row>
    <row r="8" spans="1:9" ht="4.5" customHeight="1">
      <c r="B8" s="31"/>
      <c r="C8" s="31"/>
      <c r="D8" s="7"/>
      <c r="E8" s="7"/>
      <c r="F8" s="7"/>
      <c r="G8" s="7"/>
      <c r="H8" s="7"/>
      <c r="I8" s="8"/>
    </row>
    <row r="9" spans="1:9" s="10" customFormat="1">
      <c r="A9" s="2"/>
      <c r="B9" s="32" t="s">
        <v>6</v>
      </c>
      <c r="C9" s="33"/>
      <c r="D9" s="9">
        <f t="shared" ref="D9:I9" si="1">SUM(D10:D13)</f>
        <v>4038870.2080000001</v>
      </c>
      <c r="E9" s="9">
        <f t="shared" si="1"/>
        <v>4255326</v>
      </c>
      <c r="F9" s="9">
        <f>SUM(F10:F13)</f>
        <v>4358463.7769999998</v>
      </c>
      <c r="G9" s="9">
        <f t="shared" si="1"/>
        <v>3515760.5869999998</v>
      </c>
      <c r="H9" s="9">
        <f t="shared" si="1"/>
        <v>3289138.5669999998</v>
      </c>
      <c r="I9" s="9">
        <f t="shared" si="1"/>
        <v>3807023.75</v>
      </c>
    </row>
    <row r="10" spans="1:9">
      <c r="B10" s="31"/>
      <c r="C10" s="34" t="s">
        <v>7</v>
      </c>
      <c r="D10" s="11">
        <v>1270021</v>
      </c>
      <c r="E10" s="11">
        <v>1234827</v>
      </c>
      <c r="F10" s="11">
        <v>1170320</v>
      </c>
      <c r="G10" s="11">
        <v>1022928</v>
      </c>
      <c r="H10" s="11">
        <v>986530</v>
      </c>
      <c r="I10" s="11">
        <v>1128851</v>
      </c>
    </row>
    <row r="11" spans="1:9">
      <c r="B11" s="31"/>
      <c r="C11" s="34" t="s">
        <v>8</v>
      </c>
      <c r="D11" s="11">
        <v>2512025</v>
      </c>
      <c r="E11" s="11">
        <v>2883151</v>
      </c>
      <c r="F11" s="11">
        <v>3069064</v>
      </c>
      <c r="G11" s="11">
        <v>2396540</v>
      </c>
      <c r="H11" s="11">
        <v>2200319</v>
      </c>
      <c r="I11" s="11">
        <v>2570004</v>
      </c>
    </row>
    <row r="12" spans="1:9">
      <c r="B12" s="31"/>
      <c r="C12" s="34" t="s">
        <v>9</v>
      </c>
      <c r="D12" s="11">
        <v>134364</v>
      </c>
      <c r="E12" s="11">
        <v>137211</v>
      </c>
      <c r="F12" s="11">
        <v>118381</v>
      </c>
      <c r="G12" s="11">
        <v>94227</v>
      </c>
      <c r="H12" s="11">
        <v>101603</v>
      </c>
      <c r="I12" s="11">
        <v>104826</v>
      </c>
    </row>
    <row r="13" spans="1:9">
      <c r="B13" s="31"/>
      <c r="C13" s="34" t="s">
        <v>10</v>
      </c>
      <c r="D13" s="11">
        <v>122460.208</v>
      </c>
      <c r="E13" s="11">
        <v>137</v>
      </c>
      <c r="F13" s="11">
        <v>698.77699999999993</v>
      </c>
      <c r="G13" s="11">
        <v>2065.587</v>
      </c>
      <c r="H13" s="11">
        <v>686.56700000000001</v>
      </c>
      <c r="I13" s="11">
        <v>3342.75</v>
      </c>
    </row>
    <row r="14" spans="1:9" ht="4.5" customHeight="1">
      <c r="B14" s="31"/>
      <c r="C14" s="34"/>
      <c r="D14" s="12"/>
      <c r="E14" s="12"/>
      <c r="F14" s="12"/>
      <c r="G14" s="12"/>
      <c r="H14" s="12"/>
      <c r="I14" s="13"/>
    </row>
    <row r="15" spans="1:9" s="10" customFormat="1" ht="16.5">
      <c r="A15" s="2"/>
      <c r="B15" s="32" t="s">
        <v>11</v>
      </c>
      <c r="C15" s="35"/>
      <c r="D15" s="9">
        <f t="shared" ref="D15:I15" si="2">SUM(D16:D21)</f>
        <v>197747.61799999999</v>
      </c>
      <c r="E15" s="9">
        <f t="shared" si="2"/>
        <v>209590.79399999999</v>
      </c>
      <c r="F15" s="9">
        <f t="shared" si="2"/>
        <v>246279.628</v>
      </c>
      <c r="G15" s="9">
        <f t="shared" si="2"/>
        <v>218487.807</v>
      </c>
      <c r="H15" s="9">
        <f t="shared" si="2"/>
        <v>230202.125</v>
      </c>
      <c r="I15" s="9">
        <f t="shared" si="2"/>
        <v>226502.91999999998</v>
      </c>
    </row>
    <row r="16" spans="1:9">
      <c r="B16" s="31"/>
      <c r="C16" s="34" t="s">
        <v>12</v>
      </c>
      <c r="D16" s="11">
        <v>26428</v>
      </c>
      <c r="E16" s="11">
        <v>40007</v>
      </c>
      <c r="F16" s="11">
        <v>61242</v>
      </c>
      <c r="G16" s="11">
        <v>34417.269999999997</v>
      </c>
      <c r="H16" s="11">
        <v>36547.195</v>
      </c>
      <c r="I16" s="11">
        <v>44401.46</v>
      </c>
    </row>
    <row r="17" spans="1:9">
      <c r="B17" s="31"/>
      <c r="C17" s="34" t="s">
        <v>13</v>
      </c>
      <c r="D17" s="11">
        <v>137746</v>
      </c>
      <c r="E17" s="11">
        <v>137440</v>
      </c>
      <c r="F17" s="11">
        <v>145648</v>
      </c>
      <c r="G17" s="11">
        <v>147462.73699999999</v>
      </c>
      <c r="H17" s="11">
        <v>128206.466</v>
      </c>
      <c r="I17" s="11">
        <v>140770.17000000001</v>
      </c>
    </row>
    <row r="18" spans="1:9">
      <c r="B18" s="31"/>
      <c r="C18" s="34" t="s">
        <v>14</v>
      </c>
      <c r="D18" s="11">
        <v>19548</v>
      </c>
      <c r="E18" s="11">
        <v>17672</v>
      </c>
      <c r="F18" s="11">
        <v>19323</v>
      </c>
      <c r="G18" s="11">
        <v>22832.598000000002</v>
      </c>
      <c r="H18" s="11">
        <v>51921.618000000002</v>
      </c>
      <c r="I18" s="11">
        <v>25140.87</v>
      </c>
    </row>
    <row r="19" spans="1:9">
      <c r="B19" s="31"/>
      <c r="C19" s="34" t="s">
        <v>15</v>
      </c>
      <c r="D19" s="11">
        <v>788.61800000000005</v>
      </c>
      <c r="E19" s="11">
        <v>649.79399999999998</v>
      </c>
      <c r="F19" s="11">
        <v>4420.6279999999997</v>
      </c>
      <c r="G19" s="11">
        <v>1107.5319999999999</v>
      </c>
      <c r="H19" s="11">
        <v>576.25699999999995</v>
      </c>
      <c r="I19" s="11">
        <v>612.28</v>
      </c>
    </row>
    <row r="20" spans="1:9">
      <c r="B20" s="31"/>
      <c r="C20" s="34" t="s">
        <v>16</v>
      </c>
      <c r="D20" s="11">
        <v>3386</v>
      </c>
      <c r="E20" s="11">
        <v>3529</v>
      </c>
      <c r="F20" s="11">
        <v>4120</v>
      </c>
      <c r="G20" s="11">
        <v>3865.92</v>
      </c>
      <c r="H20" s="11">
        <v>4081.5129999999999</v>
      </c>
      <c r="I20" s="11">
        <v>5181.6499999999996</v>
      </c>
    </row>
    <row r="21" spans="1:9">
      <c r="B21" s="31"/>
      <c r="C21" s="34" t="s">
        <v>17</v>
      </c>
      <c r="D21" s="11">
        <v>9851</v>
      </c>
      <c r="E21" s="11">
        <v>10293</v>
      </c>
      <c r="F21" s="11">
        <v>11526</v>
      </c>
      <c r="G21" s="11">
        <v>8801.75</v>
      </c>
      <c r="H21" s="11">
        <v>8869.0759999999991</v>
      </c>
      <c r="I21" s="11">
        <v>10396.49</v>
      </c>
    </row>
    <row r="22" spans="1:9" ht="4.5" customHeight="1">
      <c r="B22" s="31"/>
      <c r="C22" s="34"/>
      <c r="D22" s="12"/>
      <c r="E22" s="12"/>
      <c r="F22" s="12"/>
      <c r="G22" s="12"/>
      <c r="H22" s="12"/>
      <c r="I22" s="13"/>
    </row>
    <row r="23" spans="1:9" s="10" customFormat="1">
      <c r="A23" s="2"/>
      <c r="B23" s="32" t="s">
        <v>18</v>
      </c>
      <c r="C23" s="33"/>
      <c r="D23" s="9">
        <f t="shared" ref="D23:I23" si="3">SUM(D24:D26)</f>
        <v>1144429</v>
      </c>
      <c r="E23" s="9">
        <f t="shared" si="3"/>
        <v>1048479</v>
      </c>
      <c r="F23" s="9">
        <f t="shared" si="3"/>
        <v>1286986</v>
      </c>
      <c r="G23" s="9">
        <f t="shared" si="3"/>
        <v>1031037.576</v>
      </c>
      <c r="H23" s="9">
        <f t="shared" si="3"/>
        <v>879492.60200000007</v>
      </c>
      <c r="I23" s="9">
        <f t="shared" si="3"/>
        <v>1100053.3199999998</v>
      </c>
    </row>
    <row r="24" spans="1:9">
      <c r="B24" s="31"/>
      <c r="C24" s="34" t="s">
        <v>19</v>
      </c>
      <c r="D24" s="11">
        <v>15462</v>
      </c>
      <c r="E24" s="14">
        <v>18937</v>
      </c>
      <c r="F24" s="14">
        <v>20053</v>
      </c>
      <c r="G24" s="14">
        <v>25645.966</v>
      </c>
      <c r="H24" s="14">
        <v>28456.883000000002</v>
      </c>
      <c r="I24" s="14">
        <v>34800.449999999997</v>
      </c>
    </row>
    <row r="25" spans="1:9">
      <c r="B25" s="31"/>
      <c r="C25" s="34" t="s">
        <v>20</v>
      </c>
      <c r="D25" s="11">
        <v>971933</v>
      </c>
      <c r="E25" s="15">
        <v>870991</v>
      </c>
      <c r="F25" s="15">
        <v>1059283</v>
      </c>
      <c r="G25" s="15">
        <v>867618</v>
      </c>
      <c r="H25" s="15">
        <v>724933</v>
      </c>
      <c r="I25" s="14">
        <v>903497</v>
      </c>
    </row>
    <row r="26" spans="1:9">
      <c r="B26" s="31"/>
      <c r="C26" s="34" t="s">
        <v>21</v>
      </c>
      <c r="D26" s="11">
        <v>157034</v>
      </c>
      <c r="E26" s="14">
        <v>158551</v>
      </c>
      <c r="F26" s="14">
        <v>207650</v>
      </c>
      <c r="G26" s="14">
        <v>137773.60999999999</v>
      </c>
      <c r="H26" s="14">
        <v>126102.719</v>
      </c>
      <c r="I26" s="14">
        <v>161755.87</v>
      </c>
    </row>
    <row r="27" spans="1:9" ht="4.5" customHeight="1">
      <c r="B27" s="31"/>
      <c r="C27" s="34"/>
      <c r="D27" s="12"/>
      <c r="E27" s="14"/>
      <c r="F27" s="14"/>
      <c r="G27" s="14"/>
      <c r="H27" s="14"/>
      <c r="I27" s="13"/>
    </row>
    <row r="28" spans="1:9" s="10" customFormat="1">
      <c r="A28" s="2"/>
      <c r="B28" s="35" t="s">
        <v>22</v>
      </c>
      <c r="C28" s="32"/>
      <c r="D28" s="9">
        <f t="shared" ref="D28:I28" si="4">SUM(D29:D36)</f>
        <v>42571.875</v>
      </c>
      <c r="E28" s="6">
        <f t="shared" si="4"/>
        <v>34918.620999999999</v>
      </c>
      <c r="F28" s="6">
        <f t="shared" si="4"/>
        <v>82516.247000000003</v>
      </c>
      <c r="G28" s="6">
        <f t="shared" si="4"/>
        <v>77458.990999999995</v>
      </c>
      <c r="H28" s="6">
        <f t="shared" si="4"/>
        <v>81563.12</v>
      </c>
      <c r="I28" s="6">
        <f t="shared" si="4"/>
        <v>85544.89</v>
      </c>
    </row>
    <row r="29" spans="1:9">
      <c r="B29" s="31"/>
      <c r="C29" s="34" t="s">
        <v>23</v>
      </c>
      <c r="D29" s="16">
        <v>0</v>
      </c>
      <c r="E29" s="16">
        <v>0</v>
      </c>
      <c r="F29" s="16">
        <v>0</v>
      </c>
      <c r="G29" s="14">
        <v>31.186</v>
      </c>
      <c r="H29" s="14">
        <v>4.6719999999999997</v>
      </c>
      <c r="I29" s="14">
        <v>0.43</v>
      </c>
    </row>
    <row r="30" spans="1:9">
      <c r="B30" s="31"/>
      <c r="C30" s="34" t="s">
        <v>24</v>
      </c>
      <c r="D30" s="11">
        <v>651</v>
      </c>
      <c r="E30" s="14">
        <v>1682</v>
      </c>
      <c r="F30" s="14">
        <v>1420</v>
      </c>
      <c r="G30" s="14">
        <v>1543.7470000000001</v>
      </c>
      <c r="H30" s="14">
        <v>1518.596</v>
      </c>
      <c r="I30" s="14">
        <v>1484.86</v>
      </c>
    </row>
    <row r="31" spans="1:9">
      <c r="B31" s="31"/>
      <c r="C31" s="34" t="s">
        <v>25</v>
      </c>
      <c r="D31" s="11">
        <v>26589</v>
      </c>
      <c r="E31" s="14">
        <v>18458</v>
      </c>
      <c r="F31" s="14">
        <v>666</v>
      </c>
      <c r="G31" s="14">
        <v>810.91399999999999</v>
      </c>
      <c r="H31" s="14">
        <v>881.19299999999998</v>
      </c>
      <c r="I31" s="14">
        <v>971.89</v>
      </c>
    </row>
    <row r="32" spans="1:9">
      <c r="B32" s="31"/>
      <c r="C32" s="34" t="s">
        <v>26</v>
      </c>
      <c r="D32" s="11">
        <v>512.875</v>
      </c>
      <c r="E32" s="14">
        <v>248.62100000000001</v>
      </c>
      <c r="F32" s="14">
        <v>321.24700000000001</v>
      </c>
      <c r="G32" s="14">
        <v>526.40899999999999</v>
      </c>
      <c r="H32" s="14">
        <v>271.89499999999998</v>
      </c>
      <c r="I32" s="14">
        <v>192.8</v>
      </c>
    </row>
    <row r="33" spans="1:9">
      <c r="B33" s="31"/>
      <c r="C33" s="34" t="s">
        <v>27</v>
      </c>
      <c r="D33" s="11">
        <v>825</v>
      </c>
      <c r="E33" s="14">
        <v>1262</v>
      </c>
      <c r="F33" s="14">
        <v>894</v>
      </c>
      <c r="G33" s="14">
        <v>593.80799999999999</v>
      </c>
      <c r="H33" s="14">
        <v>1919.769</v>
      </c>
      <c r="I33" s="14">
        <v>1044.25</v>
      </c>
    </row>
    <row r="34" spans="1:9">
      <c r="B34" s="31"/>
      <c r="C34" s="34" t="s">
        <v>28</v>
      </c>
      <c r="D34" s="11">
        <v>133</v>
      </c>
      <c r="E34" s="14">
        <v>246</v>
      </c>
      <c r="F34" s="14">
        <v>196</v>
      </c>
      <c r="G34" s="14">
        <v>137.84899999999999</v>
      </c>
      <c r="H34" s="14">
        <v>197.38499999999999</v>
      </c>
      <c r="I34" s="14">
        <v>124.84</v>
      </c>
    </row>
    <row r="35" spans="1:9">
      <c r="B35" s="31"/>
      <c r="C35" s="34" t="s">
        <v>29</v>
      </c>
      <c r="D35" s="11">
        <v>12</v>
      </c>
      <c r="E35" s="15">
        <v>1</v>
      </c>
      <c r="F35" s="15">
        <v>32</v>
      </c>
      <c r="G35" s="15">
        <v>5.0780000000000003</v>
      </c>
      <c r="H35" s="15">
        <v>72.61</v>
      </c>
      <c r="I35" s="14">
        <v>226.82</v>
      </c>
    </row>
    <row r="36" spans="1:9">
      <c r="B36" s="31"/>
      <c r="C36" s="34" t="s">
        <v>30</v>
      </c>
      <c r="D36" s="11">
        <v>13849</v>
      </c>
      <c r="E36" s="14">
        <v>13021</v>
      </c>
      <c r="F36" s="14">
        <v>78987</v>
      </c>
      <c r="G36" s="14">
        <v>73810</v>
      </c>
      <c r="H36" s="14">
        <v>76697</v>
      </c>
      <c r="I36" s="14">
        <v>81499</v>
      </c>
    </row>
    <row r="37" spans="1:9" ht="4.5" customHeight="1">
      <c r="B37" s="31"/>
      <c r="C37" s="34"/>
      <c r="D37" s="12"/>
      <c r="E37" s="14"/>
      <c r="F37" s="14"/>
      <c r="G37" s="14"/>
      <c r="H37" s="14"/>
      <c r="I37" s="13"/>
    </row>
    <row r="38" spans="1:9" s="10" customFormat="1">
      <c r="A38" s="2"/>
      <c r="B38" s="33" t="s">
        <v>31</v>
      </c>
      <c r="C38" s="32"/>
      <c r="D38" s="9">
        <f t="shared" ref="D38:I38" si="5">SUM(D39:D48)</f>
        <v>878</v>
      </c>
      <c r="E38" s="9">
        <f t="shared" si="5"/>
        <v>369.58799999999997</v>
      </c>
      <c r="F38" s="9">
        <f t="shared" si="5"/>
        <v>395.98200000000003</v>
      </c>
      <c r="G38" s="9">
        <f t="shared" si="5"/>
        <v>860.31299999999987</v>
      </c>
      <c r="H38" s="9">
        <f t="shared" si="5"/>
        <v>906.27200000000016</v>
      </c>
      <c r="I38" s="9">
        <f t="shared" si="5"/>
        <v>1070.02</v>
      </c>
    </row>
    <row r="39" spans="1:9">
      <c r="B39" s="31"/>
      <c r="C39" s="34" t="s">
        <v>32</v>
      </c>
      <c r="D39" s="11">
        <v>20</v>
      </c>
      <c r="E39" s="11">
        <v>90</v>
      </c>
      <c r="F39" s="11">
        <v>78</v>
      </c>
      <c r="G39" s="11">
        <v>54</v>
      </c>
      <c r="H39" s="16">
        <v>0</v>
      </c>
      <c r="I39" s="11">
        <v>50.85</v>
      </c>
    </row>
    <row r="40" spans="1:9">
      <c r="B40" s="31"/>
      <c r="C40" s="34" t="s">
        <v>33</v>
      </c>
      <c r="D40" s="16">
        <v>0</v>
      </c>
      <c r="E40" s="11">
        <v>114.464</v>
      </c>
      <c r="F40" s="11">
        <v>305.98200000000003</v>
      </c>
      <c r="G40" s="11">
        <v>592.42399999999998</v>
      </c>
      <c r="H40" s="11">
        <v>891.49300000000005</v>
      </c>
      <c r="I40" s="11">
        <v>1006.78</v>
      </c>
    </row>
    <row r="41" spans="1:9">
      <c r="B41" s="31"/>
      <c r="C41" s="34" t="s">
        <v>34</v>
      </c>
      <c r="D41" s="16">
        <v>0</v>
      </c>
      <c r="E41" s="16">
        <v>0</v>
      </c>
      <c r="F41" s="11">
        <v>8</v>
      </c>
      <c r="G41" s="16">
        <v>0</v>
      </c>
      <c r="H41" s="16">
        <v>0</v>
      </c>
      <c r="I41" s="11">
        <v>2.87</v>
      </c>
    </row>
    <row r="42" spans="1:9">
      <c r="B42" s="31"/>
      <c r="C42" s="36" t="s">
        <v>35</v>
      </c>
      <c r="D42" s="16">
        <v>0</v>
      </c>
      <c r="E42" s="16">
        <v>0</v>
      </c>
      <c r="F42" s="17">
        <v>2</v>
      </c>
      <c r="G42" s="17">
        <v>2.4E-2</v>
      </c>
      <c r="H42" s="17">
        <v>2.1859999999999999</v>
      </c>
      <c r="I42" s="16">
        <v>0</v>
      </c>
    </row>
    <row r="43" spans="1:9">
      <c r="B43" s="31"/>
      <c r="C43" s="34" t="s">
        <v>36</v>
      </c>
      <c r="D43" s="17">
        <v>750</v>
      </c>
      <c r="E43" s="16">
        <v>0</v>
      </c>
      <c r="F43" s="16">
        <v>0</v>
      </c>
      <c r="G43" s="17">
        <v>0</v>
      </c>
      <c r="H43" s="16">
        <v>0</v>
      </c>
      <c r="I43" s="17">
        <v>0.01</v>
      </c>
    </row>
    <row r="44" spans="1:9">
      <c r="B44" s="31"/>
      <c r="C44" s="34" t="s">
        <v>37</v>
      </c>
      <c r="D44" s="16">
        <v>0</v>
      </c>
      <c r="E44" s="16">
        <v>0</v>
      </c>
      <c r="F44" s="16">
        <v>0</v>
      </c>
      <c r="G44" s="17">
        <v>0</v>
      </c>
      <c r="H44" s="11">
        <v>0.55400000000000005</v>
      </c>
      <c r="I44" s="16">
        <v>0</v>
      </c>
    </row>
    <row r="45" spans="1:9">
      <c r="B45" s="31"/>
      <c r="C45" s="34" t="s">
        <v>38</v>
      </c>
      <c r="D45" s="16">
        <v>0</v>
      </c>
      <c r="E45" s="16">
        <v>0</v>
      </c>
      <c r="F45" s="16">
        <v>0</v>
      </c>
      <c r="G45" s="17">
        <v>1.6220000000000001</v>
      </c>
      <c r="H45" s="11">
        <v>0.95</v>
      </c>
      <c r="I45" s="11">
        <v>0.65</v>
      </c>
    </row>
    <row r="46" spans="1:9">
      <c r="B46" s="31"/>
      <c r="C46" s="34" t="s">
        <v>39</v>
      </c>
      <c r="D46" s="16">
        <v>0</v>
      </c>
      <c r="E46" s="17">
        <v>0.124</v>
      </c>
      <c r="F46" s="16">
        <v>0</v>
      </c>
      <c r="G46" s="16">
        <v>0</v>
      </c>
      <c r="H46" s="16">
        <v>0</v>
      </c>
      <c r="I46" s="16">
        <v>0</v>
      </c>
    </row>
    <row r="47" spans="1:9">
      <c r="B47" s="31"/>
      <c r="C47" s="28" t="s">
        <v>40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1">
        <v>7.95</v>
      </c>
    </row>
    <row r="48" spans="1:9">
      <c r="B48" s="31"/>
      <c r="C48" s="34" t="s">
        <v>41</v>
      </c>
      <c r="D48" s="17">
        <v>108</v>
      </c>
      <c r="E48" s="17">
        <v>165</v>
      </c>
      <c r="F48" s="17">
        <v>2</v>
      </c>
      <c r="G48" s="11">
        <v>212.24299999999999</v>
      </c>
      <c r="H48" s="11">
        <v>11.089</v>
      </c>
      <c r="I48" s="11">
        <v>0.91</v>
      </c>
    </row>
    <row r="49" spans="1:9" ht="4.5" customHeight="1">
      <c r="B49" s="31"/>
      <c r="C49" s="34"/>
      <c r="D49" s="12"/>
      <c r="E49" s="12"/>
      <c r="F49" s="12"/>
      <c r="G49" s="12"/>
      <c r="H49" s="12"/>
      <c r="I49" s="13"/>
    </row>
    <row r="50" spans="1:9" s="10" customFormat="1">
      <c r="A50" s="2"/>
      <c r="B50" s="35" t="s">
        <v>42</v>
      </c>
      <c r="C50" s="32"/>
      <c r="D50" s="9">
        <f t="shared" ref="D50:I50" si="6">SUM(D51:D60)</f>
        <v>99</v>
      </c>
      <c r="E50" s="9">
        <f t="shared" si="6"/>
        <v>40</v>
      </c>
      <c r="F50" s="9">
        <f t="shared" si="6"/>
        <v>62</v>
      </c>
      <c r="G50" s="9">
        <f t="shared" si="6"/>
        <v>1659.4750000000001</v>
      </c>
      <c r="H50" s="9">
        <f t="shared" si="6"/>
        <v>122.80199999999999</v>
      </c>
      <c r="I50" s="9">
        <f t="shared" si="6"/>
        <v>243.7</v>
      </c>
    </row>
    <row r="51" spans="1:9">
      <c r="B51" s="31"/>
      <c r="C51" s="34" t="s">
        <v>43</v>
      </c>
      <c r="D51" s="16">
        <v>0</v>
      </c>
      <c r="E51" s="16">
        <v>0</v>
      </c>
      <c r="F51" s="17">
        <v>1</v>
      </c>
      <c r="G51" s="16">
        <v>0</v>
      </c>
      <c r="H51" s="16">
        <v>0</v>
      </c>
      <c r="I51" s="16">
        <v>0</v>
      </c>
    </row>
    <row r="52" spans="1:9">
      <c r="B52" s="31"/>
      <c r="C52" s="34" t="s">
        <v>44</v>
      </c>
      <c r="D52" s="16">
        <v>0</v>
      </c>
      <c r="E52" s="16">
        <v>0</v>
      </c>
      <c r="F52" s="16">
        <v>0</v>
      </c>
      <c r="G52" s="16">
        <v>0</v>
      </c>
      <c r="H52" s="17">
        <v>32.790999999999997</v>
      </c>
      <c r="I52" s="16">
        <v>0</v>
      </c>
    </row>
    <row r="53" spans="1:9">
      <c r="B53" s="31"/>
      <c r="C53" s="34" t="s">
        <v>45</v>
      </c>
      <c r="D53" s="17">
        <v>1</v>
      </c>
      <c r="E53" s="16">
        <v>0</v>
      </c>
      <c r="F53" s="16">
        <v>0</v>
      </c>
      <c r="G53" s="16">
        <v>0</v>
      </c>
      <c r="H53" s="16">
        <v>0</v>
      </c>
      <c r="I53" s="8">
        <v>77.77</v>
      </c>
    </row>
    <row r="54" spans="1:9">
      <c r="B54" s="31"/>
      <c r="C54" s="34" t="s">
        <v>46</v>
      </c>
      <c r="D54" s="16">
        <v>0</v>
      </c>
      <c r="E54" s="16">
        <v>0</v>
      </c>
      <c r="F54" s="16">
        <v>0</v>
      </c>
      <c r="G54" s="16">
        <v>1572.8510000000001</v>
      </c>
      <c r="H54" s="16">
        <v>0</v>
      </c>
      <c r="I54" s="16">
        <v>0</v>
      </c>
    </row>
    <row r="55" spans="1:9">
      <c r="B55" s="31"/>
      <c r="C55" s="34" t="s">
        <v>47</v>
      </c>
      <c r="D55" s="16">
        <v>0</v>
      </c>
      <c r="E55" s="17">
        <v>38</v>
      </c>
      <c r="F55" s="11">
        <v>24</v>
      </c>
      <c r="G55" s="16">
        <v>0</v>
      </c>
      <c r="H55" s="17">
        <v>20.190000000000001</v>
      </c>
      <c r="I55" s="8">
        <v>5.48</v>
      </c>
    </row>
    <row r="56" spans="1:9">
      <c r="B56" s="31"/>
      <c r="C56" s="34" t="s">
        <v>48</v>
      </c>
      <c r="D56" s="16">
        <v>0</v>
      </c>
      <c r="E56" s="16">
        <v>0</v>
      </c>
      <c r="F56" s="16">
        <v>0</v>
      </c>
      <c r="G56" s="11">
        <v>13.33</v>
      </c>
      <c r="H56" s="16">
        <v>0</v>
      </c>
      <c r="I56" s="8">
        <v>28.2</v>
      </c>
    </row>
    <row r="57" spans="1:9">
      <c r="B57" s="31"/>
      <c r="C57" s="34" t="s">
        <v>49</v>
      </c>
      <c r="D57" s="11">
        <v>50</v>
      </c>
      <c r="E57" s="16">
        <v>0</v>
      </c>
      <c r="F57" s="17">
        <v>37</v>
      </c>
      <c r="G57" s="16">
        <v>0</v>
      </c>
      <c r="H57" s="16">
        <v>0</v>
      </c>
      <c r="I57" s="18">
        <v>22.86</v>
      </c>
    </row>
    <row r="58" spans="1:9">
      <c r="B58" s="31"/>
      <c r="C58" s="34" t="s">
        <v>50</v>
      </c>
      <c r="D58" s="17">
        <v>7</v>
      </c>
      <c r="E58" s="16">
        <v>0</v>
      </c>
      <c r="F58" s="16">
        <v>0</v>
      </c>
      <c r="G58" s="17">
        <v>73.191000000000003</v>
      </c>
      <c r="H58" s="11">
        <v>45.325000000000003</v>
      </c>
      <c r="I58" s="18">
        <v>102.63</v>
      </c>
    </row>
    <row r="59" spans="1:9">
      <c r="B59" s="31"/>
      <c r="C59" s="34" t="s">
        <v>51</v>
      </c>
      <c r="D59" s="17">
        <v>41</v>
      </c>
      <c r="E59" s="16">
        <v>0</v>
      </c>
      <c r="F59" s="16">
        <v>0</v>
      </c>
      <c r="G59" s="17">
        <v>0.10299999999999999</v>
      </c>
      <c r="H59" s="17">
        <v>24.495999999999999</v>
      </c>
      <c r="I59" s="18">
        <v>6.76</v>
      </c>
    </row>
    <row r="60" spans="1:9">
      <c r="B60" s="31"/>
      <c r="C60" s="34" t="s">
        <v>52</v>
      </c>
      <c r="D60" s="16">
        <v>0</v>
      </c>
      <c r="E60" s="11">
        <v>2</v>
      </c>
      <c r="F60" s="16">
        <v>0</v>
      </c>
      <c r="G60" s="16">
        <v>0</v>
      </c>
      <c r="H60" s="16">
        <v>0</v>
      </c>
      <c r="I60" s="16">
        <v>0</v>
      </c>
    </row>
    <row r="61" spans="1:9" ht="4.5" customHeight="1">
      <c r="B61" s="31"/>
      <c r="C61" s="31"/>
      <c r="D61" s="12"/>
      <c r="E61" s="12"/>
      <c r="F61" s="12"/>
      <c r="G61" s="12"/>
      <c r="H61" s="12"/>
      <c r="I61" s="13"/>
    </row>
    <row r="62" spans="1:9" s="10" customFormat="1">
      <c r="A62" s="2"/>
      <c r="B62" s="32" t="s">
        <v>53</v>
      </c>
      <c r="C62" s="33"/>
      <c r="D62" s="9">
        <f t="shared" ref="D62:I62" si="7">SUM(D63:D90)</f>
        <v>886446.67200000014</v>
      </c>
      <c r="E62" s="9">
        <f t="shared" si="7"/>
        <v>1150792.5620000002</v>
      </c>
      <c r="F62" s="9">
        <f t="shared" si="7"/>
        <v>1301017.0230000003</v>
      </c>
      <c r="G62" s="9">
        <f t="shared" si="7"/>
        <v>1125675.6739999996</v>
      </c>
      <c r="H62" s="9">
        <f t="shared" si="7"/>
        <v>1055108.8159999999</v>
      </c>
      <c r="I62" s="9">
        <f t="shared" si="7"/>
        <v>1162779.443</v>
      </c>
    </row>
    <row r="63" spans="1:9">
      <c r="B63" s="31"/>
      <c r="C63" s="34" t="s">
        <v>54</v>
      </c>
      <c r="D63" s="11">
        <v>190958.27</v>
      </c>
      <c r="E63" s="11">
        <v>218697.49100000001</v>
      </c>
      <c r="F63" s="11">
        <v>253105.42300000001</v>
      </c>
      <c r="G63" s="11">
        <v>213814.44099999999</v>
      </c>
      <c r="H63" s="11">
        <v>209303.30600000001</v>
      </c>
      <c r="I63" s="8">
        <v>242892.72099999999</v>
      </c>
    </row>
    <row r="64" spans="1:9">
      <c r="B64" s="31"/>
      <c r="C64" s="34" t="s">
        <v>55</v>
      </c>
      <c r="D64" s="11">
        <v>16246.540999999999</v>
      </c>
      <c r="E64" s="11">
        <v>32452.131000000001</v>
      </c>
      <c r="F64" s="11">
        <v>32928.233999999997</v>
      </c>
      <c r="G64" s="11">
        <v>12954.23</v>
      </c>
      <c r="H64" s="11">
        <v>14446.864</v>
      </c>
      <c r="I64" s="8">
        <v>15179.018</v>
      </c>
    </row>
    <row r="65" spans="2:9">
      <c r="B65" s="31"/>
      <c r="C65" s="34" t="s">
        <v>56</v>
      </c>
      <c r="D65" s="11">
        <v>26081.101999999999</v>
      </c>
      <c r="E65" s="11">
        <v>108481.107</v>
      </c>
      <c r="F65" s="11">
        <v>46379.508999999998</v>
      </c>
      <c r="G65" s="11">
        <v>37137.275000000001</v>
      </c>
      <c r="H65" s="11">
        <v>34208.483999999997</v>
      </c>
      <c r="I65" s="8">
        <v>22661.591</v>
      </c>
    </row>
    <row r="66" spans="2:9">
      <c r="B66" s="31"/>
      <c r="C66" s="34" t="s">
        <v>57</v>
      </c>
      <c r="D66" s="11">
        <v>1824.864</v>
      </c>
      <c r="E66" s="11">
        <v>3375.453</v>
      </c>
      <c r="F66" s="11">
        <v>3406.24</v>
      </c>
      <c r="G66" s="11">
        <v>3704.5340000000001</v>
      </c>
      <c r="H66" s="11">
        <v>4601.0060000000003</v>
      </c>
      <c r="I66" s="8">
        <v>3146.4789999999998</v>
      </c>
    </row>
    <row r="67" spans="2:9">
      <c r="B67" s="31"/>
      <c r="C67" s="34" t="s">
        <v>58</v>
      </c>
      <c r="D67" s="11">
        <v>6.7779999999999996</v>
      </c>
      <c r="E67" s="16">
        <v>0</v>
      </c>
      <c r="F67" s="11">
        <v>472.45</v>
      </c>
      <c r="G67" s="11">
        <v>2.8010000000000002</v>
      </c>
      <c r="H67" s="11">
        <v>3.3959999999999999</v>
      </c>
      <c r="I67" s="8">
        <v>37.746000000000002</v>
      </c>
    </row>
    <row r="68" spans="2:9">
      <c r="B68" s="31"/>
      <c r="C68" s="34" t="s">
        <v>59</v>
      </c>
      <c r="D68" s="17">
        <v>13.253</v>
      </c>
      <c r="E68" s="17">
        <v>0.60599999999999998</v>
      </c>
      <c r="F68" s="17">
        <v>12.923999999999999</v>
      </c>
      <c r="G68" s="17">
        <v>15.59</v>
      </c>
      <c r="H68" s="11">
        <v>0.85699999999999998</v>
      </c>
      <c r="I68" s="8">
        <v>430.05500000000001</v>
      </c>
    </row>
    <row r="69" spans="2:9">
      <c r="B69" s="31"/>
      <c r="C69" s="34" t="s">
        <v>60</v>
      </c>
      <c r="D69" s="11">
        <v>5469.8739999999998</v>
      </c>
      <c r="E69" s="11">
        <v>5077.0280000000002</v>
      </c>
      <c r="F69" s="11">
        <v>6128.777</v>
      </c>
      <c r="G69" s="11">
        <v>6603.91</v>
      </c>
      <c r="H69" s="11">
        <v>6124.5950000000003</v>
      </c>
      <c r="I69" s="8">
        <v>6168.0060000000003</v>
      </c>
    </row>
    <row r="70" spans="2:9">
      <c r="B70" s="31"/>
      <c r="C70" s="34" t="s">
        <v>61</v>
      </c>
      <c r="D70" s="11">
        <v>3788.4090000000001</v>
      </c>
      <c r="E70" s="11">
        <v>1710.828</v>
      </c>
      <c r="F70" s="11">
        <v>4397.5630000000001</v>
      </c>
      <c r="G70" s="11">
        <v>4607.2020000000002</v>
      </c>
      <c r="H70" s="11">
        <v>4516.2910000000002</v>
      </c>
      <c r="I70" s="8">
        <v>5353.4189999999999</v>
      </c>
    </row>
    <row r="71" spans="2:9">
      <c r="B71" s="31"/>
      <c r="C71" s="34" t="s">
        <v>62</v>
      </c>
      <c r="D71" s="11">
        <v>3797.1060000000002</v>
      </c>
      <c r="E71" s="11">
        <v>4433.46</v>
      </c>
      <c r="F71" s="11">
        <v>2828.2139999999999</v>
      </c>
      <c r="G71" s="11">
        <v>1457.1780000000001</v>
      </c>
      <c r="H71" s="11">
        <v>1876.788</v>
      </c>
      <c r="I71" s="8">
        <v>2300.6410000000001</v>
      </c>
    </row>
    <row r="72" spans="2:9">
      <c r="B72" s="31"/>
      <c r="C72" s="34" t="s">
        <v>63</v>
      </c>
      <c r="D72" s="11">
        <v>83255.683000000005</v>
      </c>
      <c r="E72" s="11">
        <v>102777.912</v>
      </c>
      <c r="F72" s="11">
        <v>113525.194</v>
      </c>
      <c r="G72" s="11">
        <v>97082.566000000006</v>
      </c>
      <c r="H72" s="11">
        <v>99745.282000000007</v>
      </c>
      <c r="I72" s="8">
        <v>113060.34</v>
      </c>
    </row>
    <row r="73" spans="2:9">
      <c r="B73" s="31"/>
      <c r="C73" s="34" t="s">
        <v>64</v>
      </c>
      <c r="D73" s="11">
        <v>491.41899999999998</v>
      </c>
      <c r="E73" s="11">
        <v>55.57</v>
      </c>
      <c r="F73" s="11">
        <v>89.623999999999995</v>
      </c>
      <c r="G73" s="11">
        <v>46.198</v>
      </c>
      <c r="H73" s="11">
        <v>197.767</v>
      </c>
      <c r="I73" s="8">
        <v>3166.7759999999998</v>
      </c>
    </row>
    <row r="74" spans="2:9">
      <c r="B74" s="31"/>
      <c r="C74" s="34" t="s">
        <v>65</v>
      </c>
      <c r="D74" s="11">
        <v>10580.197</v>
      </c>
      <c r="E74" s="11">
        <v>5579.0720000000001</v>
      </c>
      <c r="F74" s="11">
        <v>9819.7459999999992</v>
      </c>
      <c r="G74" s="11">
        <v>17352.696</v>
      </c>
      <c r="H74" s="11">
        <v>10740.058000000001</v>
      </c>
      <c r="I74" s="8">
        <v>14980.038</v>
      </c>
    </row>
    <row r="75" spans="2:9">
      <c r="B75" s="31"/>
      <c r="C75" s="34" t="s">
        <v>66</v>
      </c>
      <c r="D75" s="11">
        <v>82873</v>
      </c>
      <c r="E75" s="11">
        <v>102360</v>
      </c>
      <c r="F75" s="11">
        <v>119859</v>
      </c>
      <c r="G75" s="11">
        <v>120048</v>
      </c>
      <c r="H75" s="11">
        <v>114189</v>
      </c>
      <c r="I75" s="8">
        <v>96375</v>
      </c>
    </row>
    <row r="76" spans="2:9">
      <c r="B76" s="31"/>
      <c r="C76" s="34" t="s">
        <v>67</v>
      </c>
      <c r="D76" s="11">
        <v>4669.17</v>
      </c>
      <c r="E76" s="11">
        <v>2983.6579999999999</v>
      </c>
      <c r="F76" s="11">
        <v>8601.7900000000009</v>
      </c>
      <c r="G76" s="11">
        <v>9100.3649999999998</v>
      </c>
      <c r="H76" s="11">
        <v>8709.6319999999996</v>
      </c>
      <c r="I76" s="8">
        <v>8938.5689999999995</v>
      </c>
    </row>
    <row r="77" spans="2:9">
      <c r="B77" s="31"/>
      <c r="C77" s="34" t="s">
        <v>68</v>
      </c>
      <c r="D77" s="11">
        <v>1563.5989999999999</v>
      </c>
      <c r="E77" s="11">
        <v>1415.14</v>
      </c>
      <c r="F77" s="11">
        <v>1729.596</v>
      </c>
      <c r="G77" s="11">
        <v>4622.2719999999999</v>
      </c>
      <c r="H77" s="11">
        <v>6460.0919999999996</v>
      </c>
      <c r="I77" s="8">
        <v>8030.7240000000002</v>
      </c>
    </row>
    <row r="78" spans="2:9">
      <c r="B78" s="31"/>
      <c r="C78" s="34" t="s">
        <v>69</v>
      </c>
      <c r="D78" s="11">
        <v>4059.5419999999999</v>
      </c>
      <c r="E78" s="11">
        <v>3493.239</v>
      </c>
      <c r="F78" s="11">
        <v>4688.74</v>
      </c>
      <c r="G78" s="11">
        <v>5451.1629999999996</v>
      </c>
      <c r="H78" s="11">
        <v>3358.386</v>
      </c>
      <c r="I78" s="8">
        <v>4022.509</v>
      </c>
    </row>
    <row r="79" spans="2:9">
      <c r="B79" s="31"/>
      <c r="C79" s="34" t="s">
        <v>70</v>
      </c>
      <c r="D79" s="11">
        <v>69103.870999999999</v>
      </c>
      <c r="E79" s="11">
        <v>73635.543999999994</v>
      </c>
      <c r="F79" s="11">
        <v>78848.797000000006</v>
      </c>
      <c r="G79" s="11">
        <v>73080.44</v>
      </c>
      <c r="H79" s="11">
        <v>70890.236999999994</v>
      </c>
      <c r="I79" s="8">
        <v>80879.214000000007</v>
      </c>
    </row>
    <row r="80" spans="2:9">
      <c r="B80" s="31"/>
      <c r="C80" s="34" t="s">
        <v>71</v>
      </c>
      <c r="D80" s="11">
        <v>1.4999999999999999E-2</v>
      </c>
      <c r="E80" s="11">
        <v>37140.771000000001</v>
      </c>
      <c r="F80" s="11">
        <v>306.20999999999998</v>
      </c>
      <c r="G80" s="11">
        <v>14023.078</v>
      </c>
      <c r="H80" s="11">
        <v>778.59699999999998</v>
      </c>
      <c r="I80" s="8">
        <v>503.06299999999999</v>
      </c>
    </row>
    <row r="81" spans="1:9">
      <c r="B81" s="31"/>
      <c r="C81" s="34" t="s">
        <v>72</v>
      </c>
      <c r="D81" s="11">
        <v>1870.93</v>
      </c>
      <c r="E81" s="11">
        <v>11534.489</v>
      </c>
      <c r="F81" s="11">
        <v>971.447</v>
      </c>
      <c r="G81" s="11">
        <v>2096.9920000000002</v>
      </c>
      <c r="H81" s="11">
        <v>931.14700000000005</v>
      </c>
      <c r="I81" s="8">
        <v>5998.6059999999998</v>
      </c>
    </row>
    <row r="82" spans="1:9">
      <c r="B82" s="31"/>
      <c r="C82" s="34" t="s">
        <v>73</v>
      </c>
      <c r="D82" s="11">
        <v>3115.6909999999998</v>
      </c>
      <c r="E82" s="11">
        <v>1127.0909999999999</v>
      </c>
      <c r="F82" s="11">
        <v>451.52300000000002</v>
      </c>
      <c r="G82" s="11">
        <v>468.75</v>
      </c>
      <c r="H82" s="11">
        <v>185.81299999999999</v>
      </c>
      <c r="I82" s="8">
        <v>114.453</v>
      </c>
    </row>
    <row r="83" spans="1:9">
      <c r="B83" s="31"/>
      <c r="C83" s="34" t="s">
        <v>74</v>
      </c>
      <c r="D83" s="11">
        <v>5.6689999999999996</v>
      </c>
      <c r="E83" s="11">
        <v>4.9530000000000003</v>
      </c>
      <c r="F83" s="11">
        <v>25.297000000000001</v>
      </c>
      <c r="G83" s="11">
        <v>3.3130000000000002</v>
      </c>
      <c r="H83" s="11">
        <v>1.5089999999999999</v>
      </c>
      <c r="I83" s="8">
        <v>12.186</v>
      </c>
    </row>
    <row r="84" spans="1:9">
      <c r="B84" s="31"/>
      <c r="C84" s="34" t="s">
        <v>75</v>
      </c>
      <c r="D84" s="11">
        <v>244258</v>
      </c>
      <c r="E84" s="11">
        <v>293385</v>
      </c>
      <c r="F84" s="11">
        <v>481939</v>
      </c>
      <c r="G84" s="11">
        <v>406674</v>
      </c>
      <c r="H84" s="11">
        <v>372722</v>
      </c>
      <c r="I84" s="8">
        <v>409519</v>
      </c>
    </row>
    <row r="85" spans="1:9">
      <c r="B85" s="31"/>
      <c r="C85" s="34" t="s">
        <v>76</v>
      </c>
      <c r="D85" s="11">
        <v>9055.1090000000004</v>
      </c>
      <c r="E85" s="11">
        <v>2782.6909999999998</v>
      </c>
      <c r="F85" s="11">
        <v>7903.21</v>
      </c>
      <c r="G85" s="11">
        <v>10016.378000000001</v>
      </c>
      <c r="H85" s="11">
        <v>7017.5190000000002</v>
      </c>
      <c r="I85" s="8">
        <v>19417.88</v>
      </c>
    </row>
    <row r="86" spans="1:9">
      <c r="B86" s="31"/>
      <c r="C86" s="34" t="s">
        <v>77</v>
      </c>
      <c r="D86" s="11">
        <v>21042.654999999999</v>
      </c>
      <c r="E86" s="11">
        <v>32203.645</v>
      </c>
      <c r="F86" s="11">
        <v>21230.755000000001</v>
      </c>
      <c r="G86" s="11">
        <v>14593.026</v>
      </c>
      <c r="H86" s="11">
        <v>11798.641</v>
      </c>
      <c r="I86" s="8">
        <v>21624.721000000001</v>
      </c>
    </row>
    <row r="87" spans="1:9">
      <c r="B87" s="31"/>
      <c r="C87" s="34" t="s">
        <v>78</v>
      </c>
      <c r="D87" s="11">
        <v>50368.267999999996</v>
      </c>
      <c r="E87" s="11">
        <v>57606.196000000004</v>
      </c>
      <c r="F87" s="11">
        <v>57862.627</v>
      </c>
      <c r="G87" s="11">
        <v>40912.052000000003</v>
      </c>
      <c r="H87" s="11">
        <v>40599.847999999998</v>
      </c>
      <c r="I87" s="8">
        <v>40534.678999999996</v>
      </c>
    </row>
    <row r="88" spans="1:9">
      <c r="B88" s="31"/>
      <c r="C88" s="34" t="s">
        <v>79</v>
      </c>
      <c r="D88" s="11">
        <v>2962.9090000000001</v>
      </c>
      <c r="E88" s="11">
        <v>4877.0569999999998</v>
      </c>
      <c r="F88" s="11">
        <v>4405.9679999999998</v>
      </c>
      <c r="G88" s="11">
        <v>5194.58</v>
      </c>
      <c r="H88" s="11">
        <v>3959.0230000000001</v>
      </c>
      <c r="I88" s="8">
        <v>4295.759</v>
      </c>
    </row>
    <row r="89" spans="1:9">
      <c r="B89" s="31"/>
      <c r="C89" s="34" t="s">
        <v>80</v>
      </c>
      <c r="D89" s="11">
        <v>410.40199999999999</v>
      </c>
      <c r="E89" s="11">
        <v>1797.4179999999999</v>
      </c>
      <c r="F89" s="11">
        <v>1117.27</v>
      </c>
      <c r="G89" s="11">
        <v>1314.5920000000001</v>
      </c>
      <c r="H89" s="11">
        <v>583.89300000000003</v>
      </c>
      <c r="I89" s="8">
        <v>1410.001</v>
      </c>
    </row>
    <row r="90" spans="1:9">
      <c r="B90" s="31"/>
      <c r="C90" s="34" t="s">
        <v>81</v>
      </c>
      <c r="D90" s="11">
        <v>48574.345999999998</v>
      </c>
      <c r="E90" s="11">
        <v>41805.012000000002</v>
      </c>
      <c r="F90" s="11">
        <v>37981.894999999997</v>
      </c>
      <c r="G90" s="11">
        <v>23298.052</v>
      </c>
      <c r="H90" s="11">
        <v>27158.785</v>
      </c>
      <c r="I90" s="8">
        <v>31726.249</v>
      </c>
    </row>
    <row r="91" spans="1:9" ht="4.5" customHeight="1">
      <c r="B91" s="31"/>
      <c r="C91" s="34"/>
      <c r="D91" s="7"/>
      <c r="E91" s="7"/>
      <c r="F91" s="7"/>
      <c r="G91" s="7"/>
      <c r="H91" s="7"/>
      <c r="I91" s="13"/>
    </row>
    <row r="92" spans="1:9" s="10" customFormat="1">
      <c r="A92" s="2"/>
      <c r="B92" s="32" t="s">
        <v>82</v>
      </c>
      <c r="C92" s="33"/>
      <c r="D92" s="9">
        <f t="shared" ref="D92:I92" si="8">SUM(D93:D96)</f>
        <v>305306</v>
      </c>
      <c r="E92" s="9">
        <f t="shared" si="8"/>
        <v>225335</v>
      </c>
      <c r="F92" s="9">
        <f t="shared" si="8"/>
        <v>72220</v>
      </c>
      <c r="G92" s="9">
        <f t="shared" si="8"/>
        <v>86284.698000000004</v>
      </c>
      <c r="H92" s="9">
        <f t="shared" si="8"/>
        <v>30756.760000000002</v>
      </c>
      <c r="I92" s="9">
        <f t="shared" si="8"/>
        <v>62832.04</v>
      </c>
    </row>
    <row r="93" spans="1:9">
      <c r="B93" s="32"/>
      <c r="C93" s="37" t="s">
        <v>83</v>
      </c>
      <c r="D93" s="11">
        <v>1</v>
      </c>
      <c r="E93" s="11">
        <v>11</v>
      </c>
      <c r="F93" s="11">
        <v>10</v>
      </c>
      <c r="G93" s="11">
        <v>16.38</v>
      </c>
      <c r="H93" s="11">
        <v>40.100999999999999</v>
      </c>
      <c r="I93" s="8">
        <v>6.35</v>
      </c>
    </row>
    <row r="94" spans="1:9">
      <c r="B94" s="32"/>
      <c r="C94" s="37" t="s">
        <v>84</v>
      </c>
      <c r="D94" s="11">
        <v>347</v>
      </c>
      <c r="E94" s="11">
        <v>25</v>
      </c>
      <c r="F94" s="16">
        <v>0</v>
      </c>
      <c r="G94" s="11">
        <v>13.276</v>
      </c>
      <c r="H94" s="11">
        <v>46.122999999999998</v>
      </c>
      <c r="I94" s="8">
        <v>121.95</v>
      </c>
    </row>
    <row r="95" spans="1:9">
      <c r="B95" s="31"/>
      <c r="C95" s="34" t="s">
        <v>85</v>
      </c>
      <c r="D95" s="11">
        <v>1646</v>
      </c>
      <c r="E95" s="11">
        <v>5348</v>
      </c>
      <c r="F95" s="11">
        <v>1689</v>
      </c>
      <c r="G95" s="11">
        <v>2657.0419999999999</v>
      </c>
      <c r="H95" s="11">
        <v>2048.5360000000001</v>
      </c>
      <c r="I95" s="8">
        <v>3965.74</v>
      </c>
    </row>
    <row r="96" spans="1:9">
      <c r="B96" s="31"/>
      <c r="C96" s="34" t="s">
        <v>86</v>
      </c>
      <c r="D96" s="11">
        <v>303312</v>
      </c>
      <c r="E96" s="11">
        <v>219951</v>
      </c>
      <c r="F96" s="11">
        <v>70521</v>
      </c>
      <c r="G96" s="11">
        <v>83598</v>
      </c>
      <c r="H96" s="11">
        <v>28622</v>
      </c>
      <c r="I96" s="8">
        <v>58738</v>
      </c>
    </row>
    <row r="97" spans="1:9" ht="4.5" customHeight="1">
      <c r="B97" s="31"/>
      <c r="C97" s="31"/>
      <c r="D97" s="7"/>
      <c r="E97" s="7"/>
      <c r="F97" s="7"/>
      <c r="G97" s="7"/>
      <c r="H97" s="7"/>
      <c r="I97" s="13"/>
    </row>
    <row r="98" spans="1:9" s="10" customFormat="1">
      <c r="A98" s="2"/>
      <c r="B98" s="35" t="s">
        <v>87</v>
      </c>
      <c r="C98" s="32"/>
      <c r="D98" s="9">
        <f t="shared" ref="D98:I98" si="9">SUM(D99:D104)</f>
        <v>178563.39799999999</v>
      </c>
      <c r="E98" s="9">
        <f t="shared" si="9"/>
        <v>210866.06200000001</v>
      </c>
      <c r="F98" s="9">
        <f t="shared" si="9"/>
        <v>130915.13400000001</v>
      </c>
      <c r="G98" s="9">
        <f t="shared" si="9"/>
        <v>212318.47600000002</v>
      </c>
      <c r="H98" s="9">
        <f t="shared" si="9"/>
        <v>106576.27</v>
      </c>
      <c r="I98" s="9">
        <f t="shared" si="9"/>
        <v>96998.33</v>
      </c>
    </row>
    <row r="99" spans="1:9">
      <c r="B99" s="31"/>
      <c r="C99" s="34" t="s">
        <v>88</v>
      </c>
      <c r="D99" s="11">
        <v>3</v>
      </c>
      <c r="E99" s="16">
        <v>0</v>
      </c>
      <c r="F99" s="11">
        <v>3</v>
      </c>
      <c r="G99" s="16">
        <v>0</v>
      </c>
      <c r="H99" s="11">
        <v>27.401</v>
      </c>
      <c r="I99" s="8">
        <v>764.04</v>
      </c>
    </row>
    <row r="100" spans="1:9">
      <c r="B100" s="31"/>
      <c r="C100" s="34" t="s">
        <v>89</v>
      </c>
      <c r="D100" s="11">
        <v>372.39800000000002</v>
      </c>
      <c r="E100" s="11">
        <v>800.06200000000001</v>
      </c>
      <c r="F100" s="11">
        <v>568.13400000000001</v>
      </c>
      <c r="G100" s="11">
        <v>390.80399999999997</v>
      </c>
      <c r="H100" s="11">
        <v>95.216999999999999</v>
      </c>
      <c r="I100" s="8">
        <v>551.98</v>
      </c>
    </row>
    <row r="101" spans="1:9">
      <c r="B101" s="31"/>
      <c r="C101" s="34" t="s">
        <v>90</v>
      </c>
      <c r="D101" s="11">
        <v>150009</v>
      </c>
      <c r="E101" s="11">
        <v>192845</v>
      </c>
      <c r="F101" s="11">
        <v>90326</v>
      </c>
      <c r="G101" s="11">
        <v>189186.18100000001</v>
      </c>
      <c r="H101" s="11">
        <v>82848.558000000005</v>
      </c>
      <c r="I101" s="8">
        <v>65058.28</v>
      </c>
    </row>
    <row r="102" spans="1:9">
      <c r="B102" s="31"/>
      <c r="C102" s="34" t="s">
        <v>91</v>
      </c>
      <c r="D102" s="11">
        <v>49</v>
      </c>
      <c r="E102" s="11">
        <v>263</v>
      </c>
      <c r="F102" s="11">
        <v>206</v>
      </c>
      <c r="G102" s="11">
        <v>277.85399999999998</v>
      </c>
      <c r="H102" s="11">
        <v>30.425000000000001</v>
      </c>
      <c r="I102" s="8">
        <v>255.04</v>
      </c>
    </row>
    <row r="103" spans="1:9">
      <c r="B103" s="31"/>
      <c r="C103" s="34" t="s">
        <v>92</v>
      </c>
      <c r="D103" s="11">
        <v>18883</v>
      </c>
      <c r="E103" s="11">
        <v>16703</v>
      </c>
      <c r="F103" s="11">
        <v>38272</v>
      </c>
      <c r="G103" s="11">
        <v>21564.972000000002</v>
      </c>
      <c r="H103" s="11">
        <v>23211.374</v>
      </c>
      <c r="I103" s="8">
        <v>30017.58</v>
      </c>
    </row>
    <row r="104" spans="1:9">
      <c r="B104" s="31"/>
      <c r="C104" s="34" t="s">
        <v>93</v>
      </c>
      <c r="D104" s="11">
        <v>9247</v>
      </c>
      <c r="E104" s="11">
        <v>255</v>
      </c>
      <c r="F104" s="11">
        <v>1540</v>
      </c>
      <c r="G104" s="11">
        <v>898.66499999999996</v>
      </c>
      <c r="H104" s="11">
        <v>363.29500000000002</v>
      </c>
      <c r="I104" s="8">
        <v>351.41</v>
      </c>
    </row>
    <row r="105" spans="1:9" ht="4.5" customHeight="1">
      <c r="B105" s="31"/>
      <c r="C105" s="31"/>
      <c r="D105" s="12"/>
      <c r="E105" s="12"/>
      <c r="F105" s="12"/>
      <c r="G105" s="12"/>
      <c r="H105" s="12"/>
      <c r="I105" s="13"/>
    </row>
    <row r="106" spans="1:9" s="10" customFormat="1">
      <c r="A106" s="2"/>
      <c r="B106" s="32" t="s">
        <v>94</v>
      </c>
      <c r="C106" s="33"/>
      <c r="D106" s="9">
        <f t="shared" ref="D106:I106" si="10">SUM(D107:D127)</f>
        <v>3923258.1720000003</v>
      </c>
      <c r="E106" s="9">
        <f t="shared" si="10"/>
        <v>4102087.7179999999</v>
      </c>
      <c r="F106" s="9">
        <f t="shared" si="10"/>
        <v>3736429.017</v>
      </c>
      <c r="G106" s="9">
        <f t="shared" si="10"/>
        <v>3149255.2510000002</v>
      </c>
      <c r="H106" s="9">
        <f t="shared" si="10"/>
        <v>3242808.8969999999</v>
      </c>
      <c r="I106" s="9">
        <f t="shared" si="10"/>
        <v>4325488.3999999994</v>
      </c>
    </row>
    <row r="107" spans="1:9">
      <c r="B107" s="34"/>
      <c r="C107" s="31" t="s">
        <v>95</v>
      </c>
      <c r="D107" s="16">
        <v>0</v>
      </c>
      <c r="E107" s="16">
        <v>0</v>
      </c>
      <c r="F107" s="16">
        <v>0</v>
      </c>
      <c r="G107" s="7">
        <v>0.90600000000000003</v>
      </c>
      <c r="H107" s="7">
        <v>13.603</v>
      </c>
      <c r="I107" s="8">
        <v>0.02</v>
      </c>
    </row>
    <row r="108" spans="1:9">
      <c r="B108" s="32"/>
      <c r="C108" s="37" t="s">
        <v>96</v>
      </c>
      <c r="D108" s="11">
        <v>204</v>
      </c>
      <c r="E108" s="11">
        <v>820.4</v>
      </c>
      <c r="F108" s="11">
        <v>1709</v>
      </c>
      <c r="G108" s="11">
        <v>1658.396</v>
      </c>
      <c r="H108" s="11">
        <v>1958.567</v>
      </c>
      <c r="I108" s="8">
        <v>2479.67</v>
      </c>
    </row>
    <row r="109" spans="1:9">
      <c r="B109" s="32"/>
      <c r="C109" s="34" t="s">
        <v>97</v>
      </c>
      <c r="D109" s="11">
        <v>2979240</v>
      </c>
      <c r="E109" s="11">
        <v>3216641</v>
      </c>
      <c r="F109" s="11">
        <v>2882679</v>
      </c>
      <c r="G109" s="11">
        <v>2255264.0559999999</v>
      </c>
      <c r="H109" s="11">
        <v>2491583.9180000001</v>
      </c>
      <c r="I109" s="8">
        <v>3450541.55</v>
      </c>
    </row>
    <row r="110" spans="1:9">
      <c r="B110" s="31"/>
      <c r="C110" s="34" t="s">
        <v>98</v>
      </c>
      <c r="D110" s="11">
        <v>277713.17200000002</v>
      </c>
      <c r="E110" s="11">
        <v>234315.318</v>
      </c>
      <c r="F110" s="11">
        <v>262222.01699999999</v>
      </c>
      <c r="G110" s="11">
        <v>272273.43</v>
      </c>
      <c r="H110" s="11">
        <v>193079.67799999999</v>
      </c>
      <c r="I110" s="8">
        <v>191487.73</v>
      </c>
    </row>
    <row r="111" spans="1:9">
      <c r="B111" s="31"/>
      <c r="C111" s="34" t="s">
        <v>99</v>
      </c>
      <c r="D111" s="11">
        <v>1667</v>
      </c>
      <c r="E111" s="11">
        <v>2223</v>
      </c>
      <c r="F111" s="11">
        <v>9652</v>
      </c>
      <c r="G111" s="11">
        <v>977.97699999999998</v>
      </c>
      <c r="H111" s="11">
        <v>1984.6479999999999</v>
      </c>
      <c r="I111" s="8">
        <v>3569.59</v>
      </c>
    </row>
    <row r="112" spans="1:9">
      <c r="B112" s="31"/>
      <c r="C112" s="34" t="s">
        <v>100</v>
      </c>
      <c r="D112" s="11">
        <v>30777</v>
      </c>
      <c r="E112" s="11">
        <v>38217</v>
      </c>
      <c r="F112" s="11">
        <v>32824</v>
      </c>
      <c r="G112" s="11">
        <v>48441.328999999998</v>
      </c>
      <c r="H112" s="11">
        <v>43579.15</v>
      </c>
      <c r="I112" s="8">
        <v>55818.17</v>
      </c>
    </row>
    <row r="113" spans="2:9">
      <c r="B113" s="31"/>
      <c r="C113" s="34" t="s">
        <v>101</v>
      </c>
      <c r="D113" s="11">
        <v>74444</v>
      </c>
      <c r="E113" s="11">
        <v>87071</v>
      </c>
      <c r="F113" s="11">
        <v>105317</v>
      </c>
      <c r="G113" s="11">
        <v>145776.74799999999</v>
      </c>
      <c r="H113" s="11">
        <v>132541.64499999999</v>
      </c>
      <c r="I113" s="8">
        <v>148283.31</v>
      </c>
    </row>
    <row r="114" spans="2:9">
      <c r="B114" s="31"/>
      <c r="C114" s="34" t="s">
        <v>102</v>
      </c>
      <c r="D114" s="11">
        <v>15176</v>
      </c>
      <c r="E114" s="11">
        <v>16648</v>
      </c>
      <c r="F114" s="11">
        <v>18989</v>
      </c>
      <c r="G114" s="11">
        <v>13852.573</v>
      </c>
      <c r="H114" s="11">
        <v>10011.005999999999</v>
      </c>
      <c r="I114" s="8">
        <v>14504.87</v>
      </c>
    </row>
    <row r="115" spans="2:9">
      <c r="B115" s="31"/>
      <c r="C115" s="34" t="s">
        <v>103</v>
      </c>
      <c r="D115" s="11">
        <v>77</v>
      </c>
      <c r="E115" s="11">
        <v>4</v>
      </c>
      <c r="F115" s="11">
        <v>5</v>
      </c>
      <c r="G115" s="11">
        <v>12.471</v>
      </c>
      <c r="H115" s="11">
        <v>120.47199999999999</v>
      </c>
      <c r="I115" s="8">
        <v>29</v>
      </c>
    </row>
    <row r="116" spans="2:9">
      <c r="B116" s="31"/>
      <c r="C116" s="34" t="s">
        <v>104</v>
      </c>
      <c r="D116" s="16">
        <v>0</v>
      </c>
      <c r="E116" s="11">
        <v>51</v>
      </c>
      <c r="F116" s="16">
        <v>0</v>
      </c>
      <c r="G116" s="16">
        <v>0</v>
      </c>
      <c r="H116" s="11">
        <v>117.51900000000001</v>
      </c>
      <c r="I116" s="16">
        <v>0</v>
      </c>
    </row>
    <row r="117" spans="2:9">
      <c r="B117" s="31"/>
      <c r="C117" s="34" t="s">
        <v>105</v>
      </c>
      <c r="D117" s="11">
        <v>18030</v>
      </c>
      <c r="E117" s="11">
        <v>18051</v>
      </c>
      <c r="F117" s="11">
        <v>5086</v>
      </c>
      <c r="G117" s="11">
        <v>20669.509999999998</v>
      </c>
      <c r="H117" s="11">
        <v>11560.64</v>
      </c>
      <c r="I117" s="8">
        <v>8410.36</v>
      </c>
    </row>
    <row r="118" spans="2:9">
      <c r="B118" s="31"/>
      <c r="C118" s="34" t="s">
        <v>106</v>
      </c>
      <c r="D118" s="11">
        <v>287034</v>
      </c>
      <c r="E118" s="11">
        <v>256984</v>
      </c>
      <c r="F118" s="11">
        <v>237212</v>
      </c>
      <c r="G118" s="11">
        <v>207822.27</v>
      </c>
      <c r="H118" s="11">
        <v>210890.41200000001</v>
      </c>
      <c r="I118" s="8">
        <v>267902.52</v>
      </c>
    </row>
    <row r="119" spans="2:9">
      <c r="B119" s="31"/>
      <c r="C119" s="34" t="s">
        <v>107</v>
      </c>
      <c r="D119" s="11">
        <v>3028</v>
      </c>
      <c r="E119" s="11">
        <v>622</v>
      </c>
      <c r="F119" s="11">
        <v>509</v>
      </c>
      <c r="G119" s="11">
        <v>829.26499999999999</v>
      </c>
      <c r="H119" s="11">
        <v>698.99099999999999</v>
      </c>
      <c r="I119" s="8">
        <v>527.45000000000005</v>
      </c>
    </row>
    <row r="120" spans="2:9">
      <c r="B120" s="31"/>
      <c r="C120" s="34" t="s">
        <v>108</v>
      </c>
      <c r="D120" s="11">
        <v>30172</v>
      </c>
      <c r="E120" s="11">
        <v>61698</v>
      </c>
      <c r="F120" s="11">
        <v>19618</v>
      </c>
      <c r="G120" s="11">
        <v>13334.055</v>
      </c>
      <c r="H120" s="11">
        <v>20854.187999999998</v>
      </c>
      <c r="I120" s="8">
        <v>14230.55</v>
      </c>
    </row>
    <row r="121" spans="2:9">
      <c r="B121" s="31"/>
      <c r="C121" s="34" t="s">
        <v>109</v>
      </c>
      <c r="D121" s="11">
        <v>8876</v>
      </c>
      <c r="E121" s="11">
        <v>10077</v>
      </c>
      <c r="F121" s="11">
        <v>10973</v>
      </c>
      <c r="G121" s="11">
        <v>9994.2060000000001</v>
      </c>
      <c r="H121" s="11">
        <v>9051.3089999999993</v>
      </c>
      <c r="I121" s="8">
        <v>10488.27</v>
      </c>
    </row>
    <row r="122" spans="2:9">
      <c r="B122" s="31"/>
      <c r="C122" s="34" t="s">
        <v>110</v>
      </c>
      <c r="D122" s="11">
        <v>69476</v>
      </c>
      <c r="E122" s="11">
        <v>44305</v>
      </c>
      <c r="F122" s="11">
        <v>38249</v>
      </c>
      <c r="G122" s="11">
        <v>34456.116999999998</v>
      </c>
      <c r="H122" s="11">
        <v>18027.383000000002</v>
      </c>
      <c r="I122" s="8">
        <v>33238.239999999998</v>
      </c>
    </row>
    <row r="123" spans="2:9">
      <c r="B123" s="31"/>
      <c r="C123" s="34" t="s">
        <v>111</v>
      </c>
      <c r="D123" s="11">
        <v>508</v>
      </c>
      <c r="E123" s="11">
        <v>271</v>
      </c>
      <c r="F123" s="11">
        <v>534</v>
      </c>
      <c r="G123" s="11">
        <v>227.524</v>
      </c>
      <c r="H123" s="11">
        <v>357.18</v>
      </c>
      <c r="I123" s="8">
        <v>240.27</v>
      </c>
    </row>
    <row r="124" spans="2:9">
      <c r="B124" s="31"/>
      <c r="C124" s="34" t="s">
        <v>112</v>
      </c>
      <c r="D124" s="11">
        <v>572</v>
      </c>
      <c r="E124" s="11">
        <v>292</v>
      </c>
      <c r="F124" s="11">
        <v>364</v>
      </c>
      <c r="G124" s="11">
        <v>432.61399999999998</v>
      </c>
      <c r="H124" s="11">
        <v>390.33100000000002</v>
      </c>
      <c r="I124" s="8">
        <v>360.14</v>
      </c>
    </row>
    <row r="125" spans="2:9">
      <c r="B125" s="31"/>
      <c r="C125" s="34" t="s">
        <v>113</v>
      </c>
      <c r="D125" s="11">
        <v>67994</v>
      </c>
      <c r="E125" s="11">
        <v>66399</v>
      </c>
      <c r="F125" s="11">
        <v>48477</v>
      </c>
      <c r="G125" s="11">
        <v>36772.411999999997</v>
      </c>
      <c r="H125" s="11">
        <v>38766.565999999999</v>
      </c>
      <c r="I125" s="8">
        <v>33428.57</v>
      </c>
    </row>
    <row r="126" spans="2:9">
      <c r="B126" s="31"/>
      <c r="C126" s="34" t="s">
        <v>114</v>
      </c>
      <c r="D126" s="11">
        <v>47724</v>
      </c>
      <c r="E126" s="11">
        <v>36661</v>
      </c>
      <c r="F126" s="11">
        <v>38308</v>
      </c>
      <c r="G126" s="11">
        <v>37964.900999999998</v>
      </c>
      <c r="H126" s="11">
        <v>27706.893</v>
      </c>
      <c r="I126" s="8">
        <v>30872.58</v>
      </c>
    </row>
    <row r="127" spans="2:9">
      <c r="B127" s="31"/>
      <c r="C127" s="34" t="s">
        <v>115</v>
      </c>
      <c r="D127" s="11">
        <v>10546</v>
      </c>
      <c r="E127" s="11">
        <v>10737</v>
      </c>
      <c r="F127" s="11">
        <v>23702</v>
      </c>
      <c r="G127" s="11">
        <v>48494.491000000002</v>
      </c>
      <c r="H127" s="11">
        <v>29514.797999999999</v>
      </c>
      <c r="I127" s="8">
        <v>59075.54</v>
      </c>
    </row>
    <row r="128" spans="2:9" ht="4.5" customHeight="1">
      <c r="B128" s="31"/>
      <c r="C128" s="31"/>
      <c r="D128" s="7"/>
      <c r="E128" s="7"/>
      <c r="F128" s="7"/>
      <c r="G128" s="7"/>
      <c r="H128" s="7"/>
      <c r="I128" s="13"/>
    </row>
    <row r="129" spans="1:9" s="10" customFormat="1">
      <c r="A129" s="2"/>
      <c r="B129" s="35" t="s">
        <v>116</v>
      </c>
      <c r="C129" s="32"/>
      <c r="D129" s="9">
        <f t="shared" ref="D129:I129" si="11">SUM(D130:D135)</f>
        <v>3797.0969999999998</v>
      </c>
      <c r="E129" s="9">
        <f t="shared" si="11"/>
        <v>10280.211000000001</v>
      </c>
      <c r="F129" s="9">
        <f t="shared" si="11"/>
        <v>14825.285</v>
      </c>
      <c r="G129" s="9">
        <f t="shared" si="11"/>
        <v>55535.678000000007</v>
      </c>
      <c r="H129" s="9">
        <f t="shared" si="11"/>
        <v>67144.995999999999</v>
      </c>
      <c r="I129" s="9">
        <f t="shared" si="11"/>
        <v>101842.44</v>
      </c>
    </row>
    <row r="130" spans="1:9">
      <c r="B130" s="31"/>
      <c r="C130" s="34" t="s">
        <v>117</v>
      </c>
      <c r="D130" s="11">
        <v>1567.2090000000001</v>
      </c>
      <c r="E130" s="11">
        <v>2762.8409999999999</v>
      </c>
      <c r="F130" s="11">
        <v>6007.2849999999999</v>
      </c>
      <c r="G130" s="11">
        <v>10836.91</v>
      </c>
      <c r="H130" s="11">
        <v>5537.5619999999999</v>
      </c>
      <c r="I130" s="8">
        <v>19575.39</v>
      </c>
    </row>
    <row r="131" spans="1:9">
      <c r="B131" s="31"/>
      <c r="C131" s="34" t="s">
        <v>118</v>
      </c>
      <c r="D131" s="11">
        <v>485</v>
      </c>
      <c r="E131" s="16">
        <v>0</v>
      </c>
      <c r="F131" s="11">
        <v>42</v>
      </c>
      <c r="G131" s="17">
        <v>2.8000000000000001E-2</v>
      </c>
      <c r="H131" s="11">
        <v>220.09100000000001</v>
      </c>
      <c r="I131" s="8">
        <v>209.5</v>
      </c>
    </row>
    <row r="132" spans="1:9">
      <c r="B132" s="31"/>
      <c r="C132" s="34" t="s">
        <v>119</v>
      </c>
      <c r="D132" s="11">
        <v>906</v>
      </c>
      <c r="E132" s="11">
        <v>1092</v>
      </c>
      <c r="F132" s="11">
        <v>2030</v>
      </c>
      <c r="G132" s="11">
        <v>15376.413</v>
      </c>
      <c r="H132" s="11">
        <v>37805.535000000003</v>
      </c>
      <c r="I132" s="8">
        <v>58157.82</v>
      </c>
    </row>
    <row r="133" spans="1:9">
      <c r="B133" s="31"/>
      <c r="C133" s="34" t="s">
        <v>120</v>
      </c>
      <c r="D133" s="16">
        <v>0</v>
      </c>
      <c r="E133" s="11">
        <v>5417</v>
      </c>
      <c r="F133" s="11">
        <v>5970</v>
      </c>
      <c r="G133" s="11">
        <v>3007.2379999999998</v>
      </c>
      <c r="H133" s="11">
        <v>3422.1260000000002</v>
      </c>
      <c r="I133" s="8">
        <v>3047.67</v>
      </c>
    </row>
    <row r="134" spans="1:9">
      <c r="B134" s="31"/>
      <c r="C134" s="34" t="s">
        <v>121</v>
      </c>
      <c r="D134" s="11">
        <v>63.887999999999998</v>
      </c>
      <c r="E134" s="11">
        <v>99.37</v>
      </c>
      <c r="F134" s="16">
        <v>0</v>
      </c>
      <c r="G134" s="11">
        <v>4912.4660000000003</v>
      </c>
      <c r="H134" s="11">
        <v>19306.003000000001</v>
      </c>
      <c r="I134" s="8">
        <v>20257.740000000002</v>
      </c>
    </row>
    <row r="135" spans="1:9">
      <c r="B135" s="31"/>
      <c r="C135" s="34" t="s">
        <v>122</v>
      </c>
      <c r="D135" s="11">
        <v>775</v>
      </c>
      <c r="E135" s="11">
        <v>909</v>
      </c>
      <c r="F135" s="11">
        <v>776</v>
      </c>
      <c r="G135" s="11">
        <v>21402.623</v>
      </c>
      <c r="H135" s="11">
        <v>853.67899999999997</v>
      </c>
      <c r="I135" s="8">
        <v>594.32000000000005</v>
      </c>
    </row>
    <row r="136" spans="1:9" ht="4.5" customHeight="1">
      <c r="B136" s="31"/>
      <c r="C136" s="31"/>
      <c r="D136" s="7"/>
      <c r="E136" s="7"/>
      <c r="F136" s="7"/>
      <c r="G136" s="7"/>
      <c r="H136" s="7"/>
      <c r="I136" s="13"/>
    </row>
    <row r="137" spans="1:9" s="10" customFormat="1">
      <c r="A137" s="2"/>
      <c r="B137" s="35" t="s">
        <v>123</v>
      </c>
      <c r="C137" s="32"/>
      <c r="D137" s="9">
        <f t="shared" ref="D137:I137" si="12">SUM(D138:D151)</f>
        <v>16293</v>
      </c>
      <c r="E137" s="9">
        <f t="shared" si="12"/>
        <v>19464</v>
      </c>
      <c r="F137" s="9">
        <f t="shared" si="12"/>
        <v>23726</v>
      </c>
      <c r="G137" s="9">
        <f t="shared" si="12"/>
        <v>1467.3120000000001</v>
      </c>
      <c r="H137" s="9">
        <f t="shared" si="12"/>
        <v>10464.778</v>
      </c>
      <c r="I137" s="9">
        <f t="shared" si="12"/>
        <v>7980.15</v>
      </c>
    </row>
    <row r="138" spans="1:9">
      <c r="B138" s="31"/>
      <c r="C138" s="34" t="s">
        <v>124</v>
      </c>
      <c r="D138" s="11">
        <v>20</v>
      </c>
      <c r="E138" s="11">
        <v>1</v>
      </c>
      <c r="F138" s="11">
        <v>2892</v>
      </c>
      <c r="G138" s="16">
        <v>0</v>
      </c>
      <c r="H138" s="16">
        <v>0</v>
      </c>
      <c r="I138" s="8">
        <v>0.12</v>
      </c>
    </row>
    <row r="139" spans="1:9">
      <c r="B139" s="31"/>
      <c r="C139" s="34" t="s">
        <v>125</v>
      </c>
      <c r="D139" s="16">
        <v>0</v>
      </c>
      <c r="E139" s="16">
        <v>0</v>
      </c>
      <c r="F139" s="16">
        <v>0</v>
      </c>
      <c r="G139" s="11">
        <v>30.44</v>
      </c>
      <c r="H139" s="11">
        <v>0.222</v>
      </c>
      <c r="I139" s="16">
        <v>0</v>
      </c>
    </row>
    <row r="140" spans="1:9">
      <c r="B140" s="31"/>
      <c r="C140" s="34" t="s">
        <v>126</v>
      </c>
      <c r="D140" s="16">
        <v>0</v>
      </c>
      <c r="E140" s="11">
        <v>5</v>
      </c>
      <c r="F140" s="16">
        <v>0</v>
      </c>
      <c r="G140" s="16">
        <v>0</v>
      </c>
      <c r="H140" s="16">
        <v>0</v>
      </c>
      <c r="I140" s="16">
        <v>0</v>
      </c>
    </row>
    <row r="141" spans="1:9">
      <c r="B141" s="31"/>
      <c r="C141" s="34" t="s">
        <v>127</v>
      </c>
      <c r="D141" s="11">
        <v>1</v>
      </c>
      <c r="E141" s="11">
        <v>1</v>
      </c>
      <c r="F141" s="16">
        <v>0</v>
      </c>
      <c r="G141" s="16">
        <v>0</v>
      </c>
      <c r="H141" s="11">
        <v>79.971000000000004</v>
      </c>
      <c r="I141" s="8">
        <v>2.2999999999999998</v>
      </c>
    </row>
    <row r="142" spans="1:9">
      <c r="B142" s="31"/>
      <c r="C142" s="36" t="s">
        <v>128</v>
      </c>
      <c r="D142" s="17">
        <v>3325</v>
      </c>
      <c r="E142" s="17">
        <v>645.5</v>
      </c>
      <c r="F142" s="11">
        <v>875</v>
      </c>
      <c r="G142" s="11">
        <v>560.42700000000002</v>
      </c>
      <c r="H142" s="11">
        <v>808.50800000000004</v>
      </c>
      <c r="I142" s="8">
        <v>1817.55</v>
      </c>
    </row>
    <row r="143" spans="1:9">
      <c r="B143" s="31"/>
      <c r="C143" s="36" t="s">
        <v>129</v>
      </c>
      <c r="D143" s="16">
        <v>0</v>
      </c>
      <c r="E143" s="16">
        <v>0</v>
      </c>
      <c r="F143" s="17">
        <v>1</v>
      </c>
      <c r="G143" s="11">
        <v>0.83</v>
      </c>
      <c r="H143" s="11">
        <v>0.05</v>
      </c>
      <c r="I143" s="16">
        <v>0</v>
      </c>
    </row>
    <row r="144" spans="1:9">
      <c r="B144" s="31"/>
      <c r="C144" s="36" t="s">
        <v>130</v>
      </c>
      <c r="D144" s="16">
        <v>0</v>
      </c>
      <c r="E144" s="16">
        <v>0</v>
      </c>
      <c r="F144" s="16">
        <v>0</v>
      </c>
      <c r="G144" s="16">
        <v>0</v>
      </c>
      <c r="H144" s="11">
        <v>13.443</v>
      </c>
      <c r="I144" s="16">
        <v>0</v>
      </c>
    </row>
    <row r="145" spans="1:9">
      <c r="B145" s="31"/>
      <c r="C145" s="36" t="s">
        <v>131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8">
        <v>0.6</v>
      </c>
    </row>
    <row r="146" spans="1:9">
      <c r="B146" s="31"/>
      <c r="C146" s="34" t="s">
        <v>132</v>
      </c>
      <c r="D146" s="16">
        <v>0</v>
      </c>
      <c r="E146" s="16">
        <v>0</v>
      </c>
      <c r="F146" s="16">
        <v>0</v>
      </c>
      <c r="G146" s="16">
        <v>0</v>
      </c>
      <c r="H146" s="11">
        <v>13.94</v>
      </c>
      <c r="I146" s="16">
        <v>0</v>
      </c>
    </row>
    <row r="147" spans="1:9">
      <c r="B147" s="31"/>
      <c r="C147" s="34" t="s">
        <v>133</v>
      </c>
      <c r="D147" s="16">
        <v>0</v>
      </c>
      <c r="E147" s="16">
        <v>0</v>
      </c>
      <c r="F147" s="16">
        <v>0</v>
      </c>
      <c r="G147" s="17">
        <v>1.23</v>
      </c>
      <c r="H147" s="17">
        <v>11.462999999999999</v>
      </c>
      <c r="I147" s="8">
        <v>24.92</v>
      </c>
    </row>
    <row r="148" spans="1:9">
      <c r="B148" s="31"/>
      <c r="C148" s="34" t="s">
        <v>134</v>
      </c>
      <c r="D148" s="16">
        <v>12471</v>
      </c>
      <c r="E148" s="11">
        <v>18380.5</v>
      </c>
      <c r="F148" s="17">
        <v>19331</v>
      </c>
      <c r="G148" s="11">
        <v>424.91899999999998</v>
      </c>
      <c r="H148" s="16">
        <v>8800.6810000000005</v>
      </c>
      <c r="I148" s="8">
        <v>5260.12</v>
      </c>
    </row>
    <row r="149" spans="1:9">
      <c r="B149" s="31"/>
      <c r="C149" s="34" t="s">
        <v>135</v>
      </c>
      <c r="D149" s="11">
        <v>1</v>
      </c>
      <c r="E149" s="16">
        <v>0</v>
      </c>
      <c r="F149" s="11">
        <v>12</v>
      </c>
      <c r="G149" s="16">
        <v>0</v>
      </c>
      <c r="H149" s="16">
        <v>0</v>
      </c>
      <c r="I149" s="16">
        <v>0</v>
      </c>
    </row>
    <row r="150" spans="1:9">
      <c r="B150" s="31"/>
      <c r="C150" s="34" t="s">
        <v>136</v>
      </c>
      <c r="D150" s="16">
        <v>0</v>
      </c>
      <c r="E150" s="17">
        <v>3</v>
      </c>
      <c r="F150" s="16">
        <v>0</v>
      </c>
      <c r="G150" s="17">
        <v>1.966</v>
      </c>
      <c r="H150" s="16">
        <v>0</v>
      </c>
      <c r="I150" s="16">
        <v>0</v>
      </c>
    </row>
    <row r="151" spans="1:9">
      <c r="B151" s="31"/>
      <c r="C151" s="34" t="s">
        <v>137</v>
      </c>
      <c r="D151" s="17">
        <v>475</v>
      </c>
      <c r="E151" s="17">
        <v>428</v>
      </c>
      <c r="F151" s="17">
        <v>615</v>
      </c>
      <c r="G151" s="17">
        <v>447.5</v>
      </c>
      <c r="H151" s="11">
        <v>736.5</v>
      </c>
      <c r="I151" s="8">
        <v>874.54</v>
      </c>
    </row>
    <row r="152" spans="1:9" ht="4.5" customHeight="1">
      <c r="B152" s="31"/>
      <c r="C152" s="31"/>
      <c r="D152" s="12"/>
      <c r="E152" s="12"/>
      <c r="F152" s="12"/>
      <c r="G152" s="12"/>
      <c r="H152" s="12"/>
      <c r="I152" s="13"/>
    </row>
    <row r="153" spans="1:9" s="10" customFormat="1">
      <c r="A153" s="2"/>
      <c r="B153" s="35" t="s">
        <v>138</v>
      </c>
      <c r="C153" s="32"/>
      <c r="D153" s="9">
        <f t="shared" ref="D153:I153" si="13">SUM(D154:D156)</f>
        <v>4560</v>
      </c>
      <c r="E153" s="9">
        <f t="shared" si="13"/>
        <v>5395</v>
      </c>
      <c r="F153" s="9">
        <f t="shared" si="13"/>
        <v>7020</v>
      </c>
      <c r="G153" s="9">
        <f t="shared" si="13"/>
        <v>10707.893</v>
      </c>
      <c r="H153" s="9">
        <f t="shared" si="13"/>
        <v>4211.9309999999996</v>
      </c>
      <c r="I153" s="9">
        <f t="shared" si="13"/>
        <v>9759.19</v>
      </c>
    </row>
    <row r="154" spans="1:9">
      <c r="B154" s="31"/>
      <c r="C154" s="34" t="s">
        <v>139</v>
      </c>
      <c r="D154" s="11">
        <v>6</v>
      </c>
      <c r="E154" s="16">
        <v>0</v>
      </c>
      <c r="F154" s="11">
        <v>1</v>
      </c>
      <c r="G154" s="11">
        <v>6.8579999999999997</v>
      </c>
      <c r="H154" s="11">
        <v>0.15</v>
      </c>
      <c r="I154" s="8">
        <v>1.44</v>
      </c>
    </row>
    <row r="155" spans="1:9">
      <c r="B155" s="31"/>
      <c r="C155" s="34" t="s">
        <v>140</v>
      </c>
      <c r="D155" s="11">
        <v>4554</v>
      </c>
      <c r="E155" s="11">
        <v>5382</v>
      </c>
      <c r="F155" s="11">
        <v>7019</v>
      </c>
      <c r="G155" s="11">
        <v>10693.895</v>
      </c>
      <c r="H155" s="11">
        <v>4211.1570000000002</v>
      </c>
      <c r="I155" s="8">
        <v>9757.75</v>
      </c>
    </row>
    <row r="156" spans="1:9">
      <c r="B156" s="31"/>
      <c r="C156" s="34" t="s">
        <v>141</v>
      </c>
      <c r="D156" s="16">
        <v>0</v>
      </c>
      <c r="E156" s="11">
        <v>13</v>
      </c>
      <c r="F156" s="16">
        <v>0</v>
      </c>
      <c r="G156" s="11">
        <v>7.14</v>
      </c>
      <c r="H156" s="11">
        <v>0.624</v>
      </c>
      <c r="I156" s="16">
        <v>0</v>
      </c>
    </row>
    <row r="157" spans="1:9" ht="4.5" customHeight="1">
      <c r="B157" s="31"/>
      <c r="C157" s="34"/>
      <c r="D157" s="12"/>
      <c r="E157" s="12"/>
      <c r="F157" s="12"/>
      <c r="G157" s="12"/>
      <c r="H157" s="12"/>
      <c r="I157" s="13"/>
    </row>
    <row r="158" spans="1:9" s="10" customFormat="1">
      <c r="A158" s="2"/>
      <c r="B158" s="35" t="s">
        <v>142</v>
      </c>
      <c r="C158" s="32"/>
      <c r="D158" s="9">
        <f t="shared" ref="D158:I158" si="14">SUM(D159:D160)</f>
        <v>4344</v>
      </c>
      <c r="E158" s="9">
        <f t="shared" si="14"/>
        <v>2985</v>
      </c>
      <c r="F158" s="9">
        <f t="shared" si="14"/>
        <v>1685</v>
      </c>
      <c r="G158" s="9">
        <f t="shared" si="14"/>
        <v>5181.0540000000001</v>
      </c>
      <c r="H158" s="9">
        <f t="shared" si="14"/>
        <v>5787.799</v>
      </c>
      <c r="I158" s="9">
        <f t="shared" si="14"/>
        <v>3174.21</v>
      </c>
    </row>
    <row r="159" spans="1:9">
      <c r="B159" s="31"/>
      <c r="C159" s="34" t="s">
        <v>143</v>
      </c>
      <c r="D159" s="11">
        <v>3982</v>
      </c>
      <c r="E159" s="11">
        <v>2251</v>
      </c>
      <c r="F159" s="11">
        <v>1097</v>
      </c>
      <c r="G159" s="11">
        <v>3709.4760000000001</v>
      </c>
      <c r="H159" s="11">
        <v>2013.2629999999999</v>
      </c>
      <c r="I159" s="8">
        <v>2347.09</v>
      </c>
    </row>
    <row r="160" spans="1:9">
      <c r="B160" s="31"/>
      <c r="C160" s="34" t="s">
        <v>144</v>
      </c>
      <c r="D160" s="11">
        <v>362</v>
      </c>
      <c r="E160" s="11">
        <v>734</v>
      </c>
      <c r="F160" s="11">
        <v>588</v>
      </c>
      <c r="G160" s="11">
        <v>1471.578</v>
      </c>
      <c r="H160" s="11">
        <v>3774.5360000000001</v>
      </c>
      <c r="I160" s="8">
        <v>827.12</v>
      </c>
    </row>
    <row r="161" spans="1:9" ht="4.5" customHeight="1">
      <c r="B161" s="31"/>
      <c r="C161" s="34"/>
      <c r="D161" s="11"/>
      <c r="E161" s="11"/>
      <c r="F161" s="11"/>
      <c r="G161" s="11"/>
      <c r="H161" s="11"/>
      <c r="I161" s="13"/>
    </row>
    <row r="162" spans="1:9" s="10" customFormat="1">
      <c r="A162" s="2"/>
      <c r="B162" s="33" t="s">
        <v>145</v>
      </c>
      <c r="C162" s="32"/>
      <c r="D162" s="19">
        <f t="shared" ref="D162:I162" si="15">SUM(D163:D165)</f>
        <v>0</v>
      </c>
      <c r="E162" s="9">
        <f t="shared" si="15"/>
        <v>92</v>
      </c>
      <c r="F162" s="19">
        <f t="shared" si="15"/>
        <v>0</v>
      </c>
      <c r="G162" s="9">
        <f t="shared" si="15"/>
        <v>1.1000000000000001</v>
      </c>
      <c r="H162" s="19">
        <f t="shared" si="15"/>
        <v>0</v>
      </c>
      <c r="I162" s="19">
        <f t="shared" si="15"/>
        <v>135.88</v>
      </c>
    </row>
    <row r="163" spans="1:9">
      <c r="B163" s="31"/>
      <c r="C163" s="34" t="s">
        <v>146</v>
      </c>
      <c r="D163" s="16">
        <v>0</v>
      </c>
      <c r="E163" s="11">
        <v>92</v>
      </c>
      <c r="F163" s="16">
        <v>0</v>
      </c>
      <c r="G163" s="16">
        <v>0</v>
      </c>
      <c r="H163" s="16">
        <v>0</v>
      </c>
      <c r="I163" s="8">
        <v>135.87</v>
      </c>
    </row>
    <row r="164" spans="1:9">
      <c r="B164" s="31"/>
      <c r="C164" s="31" t="s">
        <v>147</v>
      </c>
      <c r="D164" s="16">
        <v>0</v>
      </c>
      <c r="E164" s="16">
        <v>0</v>
      </c>
      <c r="F164" s="16">
        <v>0</v>
      </c>
      <c r="G164" s="11">
        <v>0.5</v>
      </c>
      <c r="H164" s="16">
        <v>0</v>
      </c>
      <c r="I164" s="17">
        <v>0.01</v>
      </c>
    </row>
    <row r="165" spans="1:9">
      <c r="B165" s="31"/>
      <c r="C165" s="31" t="s">
        <v>148</v>
      </c>
      <c r="D165" s="16">
        <v>0</v>
      </c>
      <c r="E165" s="16">
        <v>0</v>
      </c>
      <c r="F165" s="16">
        <v>0</v>
      </c>
      <c r="G165" s="11">
        <v>0.6</v>
      </c>
      <c r="H165" s="16">
        <v>0</v>
      </c>
      <c r="I165" s="16">
        <v>0</v>
      </c>
    </row>
    <row r="166" spans="1:9" ht="4.5" customHeight="1">
      <c r="B166" s="31"/>
      <c r="C166" s="34"/>
      <c r="D166" s="7"/>
      <c r="E166" s="7"/>
      <c r="F166" s="7"/>
      <c r="G166" s="7"/>
      <c r="H166" s="7"/>
      <c r="I166" s="13"/>
    </row>
    <row r="167" spans="1:9" s="10" customFormat="1">
      <c r="A167" s="2"/>
      <c r="B167" s="32" t="s">
        <v>149</v>
      </c>
      <c r="C167" s="33"/>
      <c r="D167" s="9">
        <v>9226.8980000019073</v>
      </c>
      <c r="E167" s="9">
        <v>26047.509000001475</v>
      </c>
      <c r="F167" s="9">
        <v>36786.48999999091</v>
      </c>
      <c r="G167" s="9">
        <v>37612.733999993652</v>
      </c>
      <c r="H167" s="9">
        <v>38165.918999999762</v>
      </c>
      <c r="I167" s="20">
        <v>35950.690000001341</v>
      </c>
    </row>
    <row r="168" spans="1:9" ht="5.0999999999999996" customHeight="1" thickBot="1">
      <c r="B168" s="21"/>
      <c r="C168" s="21"/>
      <c r="D168" s="21"/>
      <c r="E168" s="21"/>
      <c r="F168" s="21"/>
      <c r="G168" s="21"/>
      <c r="H168" s="21"/>
      <c r="I168" s="21"/>
    </row>
    <row r="169" spans="1:9" ht="5.0999999999999996" customHeight="1">
      <c r="B169" s="22"/>
      <c r="C169" s="22"/>
      <c r="D169" s="22"/>
      <c r="E169" s="22"/>
      <c r="F169" s="23"/>
      <c r="G169" s="23"/>
      <c r="H169" s="23"/>
    </row>
    <row r="170" spans="1:9">
      <c r="B170" s="1" t="s">
        <v>153</v>
      </c>
      <c r="C170" s="22"/>
      <c r="D170" s="22"/>
      <c r="E170" s="22"/>
      <c r="F170" s="23"/>
      <c r="G170" s="23"/>
      <c r="H170" s="23"/>
    </row>
    <row r="171" spans="1:9">
      <c r="B171" s="24" t="s">
        <v>150</v>
      </c>
      <c r="C171" s="22"/>
      <c r="D171" s="22"/>
      <c r="E171" s="22"/>
      <c r="F171" s="23"/>
      <c r="G171" s="23"/>
      <c r="H171" s="23"/>
    </row>
    <row r="172" spans="1:9">
      <c r="B172" s="24" t="s">
        <v>151</v>
      </c>
      <c r="C172" s="22"/>
      <c r="D172" s="22"/>
      <c r="E172" s="22"/>
      <c r="F172" s="23"/>
      <c r="G172" s="23"/>
      <c r="H172" s="23"/>
    </row>
    <row r="173" spans="1:9" ht="5.0999999999999996" customHeight="1">
      <c r="D173" s="25"/>
      <c r="E173" s="25"/>
      <c r="F173" s="25"/>
      <c r="G173" s="25"/>
      <c r="H173" s="25"/>
    </row>
    <row r="174" spans="1:9" ht="12" customHeight="1">
      <c r="B174" s="3" t="s">
        <v>152</v>
      </c>
    </row>
    <row r="175" spans="1:9">
      <c r="D175" s="26"/>
    </row>
  </sheetData>
  <mergeCells count="2">
    <mergeCell ref="B4:C5"/>
    <mergeCell ref="D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8.2.4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2019-08-19T15:30:14Z</dcterms:created>
  <dcterms:modified xsi:type="dcterms:W3CDTF">2021-05-11T16:32:00Z</dcterms:modified>
</cp:coreProperties>
</file>