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795"/>
  </bookViews>
  <sheets>
    <sheet name="9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F8" i="1"/>
  <c r="G8" i="1"/>
  <c r="H8" i="1" s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C20" i="1"/>
  <c r="D20" i="1"/>
  <c r="E20" i="1" s="1"/>
  <c r="F20" i="1"/>
  <c r="G20" i="1"/>
  <c r="H20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H43" i="1"/>
  <c r="E43" i="1" l="1"/>
  <c r="E8" i="1"/>
</calcChain>
</file>

<file path=xl/sharedStrings.xml><?xml version="1.0" encoding="utf-8"?>
<sst xmlns="http://schemas.openxmlformats.org/spreadsheetml/2006/main" count="45" uniqueCount="42">
  <si>
    <t xml:space="preserve">Fuente: Compañía Paraguaya de Comunicaciones S.A. </t>
  </si>
  <si>
    <t>4/ Cifra promedio anual para el servicio de abonados a bucle local inalámbrico con acceso radio fijo (producto línea alta). Incluye Capital, ciudades periféricas e interior.</t>
  </si>
  <si>
    <t>3/ Incluye ciudades periféricas no listadas en el apartado correspondiente.</t>
  </si>
  <si>
    <t>2/ Cifra promedio anual para el servicio de abonados línea fija con acceso alámbrico.</t>
  </si>
  <si>
    <t>1/ Cifra promedio anual para el servicio de abonados línea IP (VoIP). Incluye Capital, ciudades periféricas e interior.</t>
  </si>
  <si>
    <t>Total General</t>
  </si>
  <si>
    <r>
      <t>Total Líneas Inalámbricas</t>
    </r>
    <r>
      <rPr>
        <vertAlign val="superscript"/>
        <sz val="10"/>
        <rFont val="Times New Roman"/>
        <family val="1"/>
      </rPr>
      <t>4/</t>
    </r>
  </si>
  <si>
    <r>
      <t>Total Ciudades Interior del país</t>
    </r>
    <r>
      <rPr>
        <vertAlign val="superscript"/>
        <sz val="10"/>
        <rFont val="Times New Roman"/>
        <family val="1"/>
      </rPr>
      <t>2/3/</t>
    </r>
  </si>
  <si>
    <r>
      <t>Total Ciudades Periféricas</t>
    </r>
    <r>
      <rPr>
        <vertAlign val="superscript"/>
        <sz val="10"/>
        <rFont val="Times New Roman"/>
        <family val="1"/>
      </rPr>
      <t>2/</t>
    </r>
  </si>
  <si>
    <r>
      <t>Total Capital</t>
    </r>
    <r>
      <rPr>
        <vertAlign val="superscript"/>
        <sz val="10"/>
        <rFont val="Times New Roman"/>
        <family val="1"/>
      </rPr>
      <t>2/</t>
    </r>
  </si>
  <si>
    <r>
      <t>Total Números IP</t>
    </r>
    <r>
      <rPr>
        <vertAlign val="superscript"/>
        <sz val="10"/>
        <rFont val="Times New Roman"/>
        <family val="1"/>
      </rPr>
      <t>1/</t>
    </r>
  </si>
  <si>
    <t xml:space="preserve">Ypané </t>
  </si>
  <si>
    <t>J. Augusto Saldívar</t>
  </si>
  <si>
    <t>San Lorenzo</t>
  </si>
  <si>
    <t>Piquete Cué</t>
  </si>
  <si>
    <t>Villa Elisa</t>
  </si>
  <si>
    <t>Valle Pucú</t>
  </si>
  <si>
    <t xml:space="preserve">San Antonio </t>
  </si>
  <si>
    <t>Ñemby</t>
  </si>
  <si>
    <t>Mariano Roque Alonso</t>
  </si>
  <si>
    <t>Luque</t>
  </si>
  <si>
    <t>Limpio</t>
  </si>
  <si>
    <t>Lambaré</t>
  </si>
  <si>
    <t>Fernando de la Mora</t>
  </si>
  <si>
    <t>Emboscada</t>
  </si>
  <si>
    <t>Capiatá</t>
  </si>
  <si>
    <t>TOTAL CIUDADES PERIFÉRICAS</t>
  </si>
  <si>
    <t>Villa Morra</t>
  </si>
  <si>
    <t>Trinidad</t>
  </si>
  <si>
    <t>Tembetary</t>
  </si>
  <si>
    <t>Santa María</t>
  </si>
  <si>
    <t>San Vicente</t>
  </si>
  <si>
    <t>Sajonia</t>
  </si>
  <si>
    <t>Barrio Obrero</t>
  </si>
  <si>
    <t>Ciudad Nueva</t>
  </si>
  <si>
    <t>Centro</t>
  </si>
  <si>
    <t>TOTAL CAPITAL</t>
  </si>
  <si>
    <t>% de ocupación</t>
  </si>
  <si>
    <t>Nº de abonados</t>
  </si>
  <si>
    <t>Capacidad instalada</t>
  </si>
  <si>
    <t>Centrales</t>
  </si>
  <si>
    <t>Cuadro 9.4.3. Capacidad y ocupación de las centrales de Asunción y ciudades periféricas por año, según centrales.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</si>
</sst>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3" tint="0.3999755851924192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166" fontId="11" fillId="6" borderId="4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1" fillId="48" borderId="17" applyNumberFormat="0" applyAlignment="0" applyProtection="0"/>
    <xf numFmtId="166" fontId="31" fillId="48" borderId="17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166" fontId="13" fillId="7" borderId="7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2" fillId="49" borderId="18" applyNumberFormat="0" applyAlignment="0" applyProtection="0"/>
    <xf numFmtId="166" fontId="32" fillId="49" borderId="18" applyNumberFormat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166" fontId="12" fillId="0" borderId="6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167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166" fontId="9" fillId="5" borderId="4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29" fillId="39" borderId="17" applyNumberFormat="0" applyAlignment="0" applyProtection="0"/>
    <xf numFmtId="166" fontId="29" fillId="39" borderId="17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21" fillId="0" borderId="0" applyFill="0" applyBorder="0" applyAlignment="0" applyProtection="0"/>
    <xf numFmtId="175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76" fontId="21" fillId="0" borderId="0" applyFill="0" applyBorder="0" applyAlignment="0" applyProtection="0"/>
    <xf numFmtId="164" fontId="18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16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65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2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2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36" fillId="0" borderId="0" applyFont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1" fillId="0" borderId="0" applyFill="0" applyBorder="0" applyAlignment="0" applyProtection="0"/>
    <xf numFmtId="181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65" fontId="44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165" fontId="42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65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65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21" fillId="0" borderId="0" applyFill="0" applyBorder="0" applyAlignment="0" applyProtection="0"/>
    <xf numFmtId="188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0" fontId="45" fillId="0" borderId="0" applyNumberFormat="0" applyBorder="0" applyProtection="0"/>
    <xf numFmtId="188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Border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4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7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4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1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1" fillId="56" borderId="20" applyNumberFormat="0" applyFont="0" applyAlignment="0" applyProtection="0"/>
    <xf numFmtId="166" fontId="21" fillId="56" borderId="20" applyNumberFormat="0" applyFont="0" applyAlignment="0" applyProtection="0"/>
    <xf numFmtId="166" fontId="21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0" fontId="27" fillId="56" borderId="20" applyNumberFormat="0" applyFont="0" applyAlignment="0" applyProtection="0"/>
    <xf numFmtId="166" fontId="27" fillId="56" borderId="20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166" fontId="10" fillId="6" borderId="5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56" fillId="48" borderId="21" applyNumberFormat="0" applyAlignment="0" applyProtection="0"/>
    <xf numFmtId="166" fontId="56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166" fontId="3" fillId="0" borderId="1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0" fillId="0" borderId="22" applyNumberFormat="0" applyFill="0" applyAlignment="0" applyProtection="0"/>
    <xf numFmtId="166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166" fontId="4" fillId="0" borderId="2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166" fontId="5" fillId="0" borderId="3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34" fillId="0" borderId="24" applyNumberFormat="0" applyFill="0" applyAlignment="0" applyProtection="0"/>
    <xf numFmtId="166" fontId="34" fillId="0" borderId="24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166" fontId="16" fillId="0" borderId="9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</cellStyleXfs>
  <cellXfs count="3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2" fillId="0" borderId="0" xfId="1" applyFont="1" applyFill="1" applyAlignment="1" applyProtection="1">
      <alignment horizontal="left"/>
    </xf>
    <xf numFmtId="0" fontId="22" fillId="0" borderId="0" xfId="1" applyFont="1" applyFill="1"/>
    <xf numFmtId="0" fontId="19" fillId="0" borderId="0" xfId="0" applyFont="1" applyFill="1" applyBorder="1"/>
    <xf numFmtId="0" fontId="18" fillId="0" borderId="0" xfId="1" applyFont="1" applyFill="1"/>
    <xf numFmtId="3" fontId="18" fillId="0" borderId="10" xfId="1" applyNumberFormat="1" applyFont="1" applyFill="1" applyBorder="1" applyAlignment="1">
      <alignment horizontal="right"/>
    </xf>
    <xf numFmtId="0" fontId="18" fillId="0" borderId="10" xfId="1" applyFont="1" applyFill="1" applyBorder="1"/>
    <xf numFmtId="0" fontId="23" fillId="0" borderId="0" xfId="0" applyFont="1" applyFill="1"/>
    <xf numFmtId="4" fontId="23" fillId="0" borderId="0" xfId="1" applyNumberFormat="1" applyFont="1" applyFill="1" applyBorder="1" applyAlignment="1">
      <alignment horizontal="right" indent="3"/>
    </xf>
    <xf numFmtId="3" fontId="23" fillId="0" borderId="0" xfId="1" applyNumberFormat="1" applyFont="1" applyFill="1" applyBorder="1" applyAlignment="1">
      <alignment horizontal="right" indent="3"/>
    </xf>
    <xf numFmtId="0" fontId="23" fillId="0" borderId="0" xfId="1" applyFont="1" applyFill="1" applyBorder="1" applyAlignment="1">
      <alignment horizontal="left"/>
    </xf>
    <xf numFmtId="4" fontId="18" fillId="0" borderId="0" xfId="1" applyNumberFormat="1" applyFont="1" applyFill="1" applyBorder="1" applyAlignment="1">
      <alignment horizontal="right" indent="3"/>
    </xf>
    <xf numFmtId="3" fontId="18" fillId="0" borderId="0" xfId="1" applyNumberFormat="1" applyFont="1" applyFill="1" applyBorder="1" applyAlignment="1">
      <alignment horizontal="right" indent="3"/>
    </xf>
    <xf numFmtId="0" fontId="18" fillId="0" borderId="0" xfId="1" applyFont="1" applyFill="1" applyBorder="1" applyAlignment="1">
      <alignment horizontal="left"/>
    </xf>
    <xf numFmtId="4" fontId="23" fillId="33" borderId="0" xfId="1" applyNumberFormat="1" applyFont="1" applyFill="1" applyBorder="1" applyAlignment="1">
      <alignment horizontal="right" indent="3"/>
    </xf>
    <xf numFmtId="3" fontId="23" fillId="33" borderId="0" xfId="1" applyNumberFormat="1" applyFont="1" applyFill="1" applyBorder="1" applyAlignment="1">
      <alignment horizontal="right" indent="3"/>
    </xf>
    <xf numFmtId="0" fontId="23" fillId="33" borderId="0" xfId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 indent="3"/>
    </xf>
    <xf numFmtId="0" fontId="25" fillId="0" borderId="0" xfId="0" applyFont="1" applyFill="1" applyBorder="1"/>
    <xf numFmtId="0" fontId="18" fillId="0" borderId="0" xfId="0" applyFont="1" applyFill="1" applyBorder="1" applyAlignment="1">
      <alignment horizontal="left" indent="7"/>
    </xf>
    <xf numFmtId="0" fontId="18" fillId="0" borderId="0" xfId="0" applyFont="1" applyFill="1" applyBorder="1"/>
    <xf numFmtId="0" fontId="26" fillId="0" borderId="0" xfId="2" applyFill="1"/>
    <xf numFmtId="0" fontId="18" fillId="0" borderId="16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1" xfId="1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39.5703125" style="1" customWidth="1"/>
    <col min="3" max="3" width="15.140625" style="1" customWidth="1"/>
    <col min="4" max="4" width="13" style="1" customWidth="1"/>
    <col min="5" max="5" width="12.7109375" style="1" customWidth="1"/>
    <col min="6" max="6" width="19.28515625" style="1" customWidth="1"/>
    <col min="7" max="7" width="16.42578125" style="1" customWidth="1"/>
    <col min="8" max="8" width="15.85546875" style="1" customWidth="1"/>
    <col min="9" max="16384" width="11.42578125" style="1"/>
  </cols>
  <sheetData>
    <row r="1" spans="1:8">
      <c r="A1" s="24"/>
    </row>
    <row r="2" spans="1:8">
      <c r="B2" s="1" t="s">
        <v>41</v>
      </c>
    </row>
    <row r="3" spans="1:8" ht="5.0999999999999996" customHeight="1">
      <c r="A3" s="23"/>
      <c r="B3" s="22"/>
    </row>
    <row r="4" spans="1:8" ht="12.75">
      <c r="A4" s="23"/>
      <c r="B4" s="25" t="s">
        <v>40</v>
      </c>
      <c r="C4" s="28">
        <v>2020</v>
      </c>
      <c r="D4" s="28"/>
      <c r="E4" s="29"/>
      <c r="F4" s="28">
        <v>2021</v>
      </c>
      <c r="G4" s="28"/>
      <c r="H4" s="29"/>
    </row>
    <row r="5" spans="1:8" ht="15" customHeight="1">
      <c r="A5" s="6"/>
      <c r="B5" s="26"/>
      <c r="C5" s="30" t="s">
        <v>39</v>
      </c>
      <c r="D5" s="30" t="s">
        <v>38</v>
      </c>
      <c r="E5" s="30" t="s">
        <v>37</v>
      </c>
      <c r="F5" s="30" t="s">
        <v>39</v>
      </c>
      <c r="G5" s="30" t="s">
        <v>38</v>
      </c>
      <c r="H5" s="30" t="s">
        <v>37</v>
      </c>
    </row>
    <row r="6" spans="1:8" ht="15" customHeight="1">
      <c r="A6" s="6"/>
      <c r="B6" s="27"/>
      <c r="C6" s="30"/>
      <c r="D6" s="30"/>
      <c r="E6" s="30"/>
      <c r="F6" s="30"/>
      <c r="G6" s="30"/>
      <c r="H6" s="30"/>
    </row>
    <row r="7" spans="1:8" ht="5.0999999999999996" customHeight="1">
      <c r="A7" s="6"/>
      <c r="B7" s="22"/>
      <c r="C7" s="21"/>
      <c r="D7" s="21"/>
      <c r="E7" s="21"/>
      <c r="F7" s="21"/>
      <c r="G7" s="21"/>
      <c r="H7" s="21"/>
    </row>
    <row r="8" spans="1:8">
      <c r="A8" s="6"/>
      <c r="B8" s="19" t="s">
        <v>36</v>
      </c>
      <c r="C8" s="18">
        <f>SUM(C10:C18)</f>
        <v>123750</v>
      </c>
      <c r="D8" s="18">
        <f>SUM(D10:D18)</f>
        <v>82433</v>
      </c>
      <c r="E8" s="17">
        <f>+D8/C8*100</f>
        <v>66.612525252525259</v>
      </c>
      <c r="F8" s="18">
        <f>SUM(F10:F18)</f>
        <v>134858</v>
      </c>
      <c r="G8" s="18">
        <f>SUM(G10:G18)</f>
        <v>83406</v>
      </c>
      <c r="H8" s="17">
        <f>+G8/F8*100</f>
        <v>61.847276394429699</v>
      </c>
    </row>
    <row r="9" spans="1:8" ht="5.0999999999999996" customHeight="1">
      <c r="A9" s="6"/>
      <c r="B9" s="16"/>
      <c r="C9" s="15"/>
      <c r="D9" s="15"/>
      <c r="E9" s="12"/>
      <c r="F9" s="15"/>
      <c r="G9" s="15"/>
      <c r="H9" s="12"/>
    </row>
    <row r="10" spans="1:8" ht="14.1" customHeight="1">
      <c r="A10" s="6"/>
      <c r="B10" s="16" t="s">
        <v>35</v>
      </c>
      <c r="C10" s="20">
        <v>19164</v>
      </c>
      <c r="D10" s="15">
        <v>12330</v>
      </c>
      <c r="E10" s="14">
        <f t="shared" ref="E10:E18" si="0">+D10/C10*100</f>
        <v>64.339386349405132</v>
      </c>
      <c r="F10" s="20">
        <v>19164</v>
      </c>
      <c r="G10" s="15">
        <v>11874</v>
      </c>
      <c r="H10" s="14">
        <f t="shared" ref="H10:H18" si="1">+G10/F10*100</f>
        <v>61.959924859110835</v>
      </c>
    </row>
    <row r="11" spans="1:8" ht="14.1" customHeight="1">
      <c r="A11" s="6"/>
      <c r="B11" s="16" t="s">
        <v>34</v>
      </c>
      <c r="C11" s="15">
        <v>24294</v>
      </c>
      <c r="D11" s="15">
        <v>16407</v>
      </c>
      <c r="E11" s="14">
        <f t="shared" si="0"/>
        <v>67.53519387503087</v>
      </c>
      <c r="F11" s="15">
        <v>21523</v>
      </c>
      <c r="G11" s="15">
        <v>16901</v>
      </c>
      <c r="H11" s="14">
        <f t="shared" si="1"/>
        <v>78.525298517864599</v>
      </c>
    </row>
    <row r="12" spans="1:8" ht="14.1" customHeight="1">
      <c r="A12" s="6"/>
      <c r="B12" s="16" t="s">
        <v>33</v>
      </c>
      <c r="C12" s="15">
        <v>6758</v>
      </c>
      <c r="D12" s="15">
        <v>4462</v>
      </c>
      <c r="E12" s="14">
        <f t="shared" si="0"/>
        <v>66.025451316957685</v>
      </c>
      <c r="F12" s="15">
        <v>8517</v>
      </c>
      <c r="G12" s="15">
        <v>4470</v>
      </c>
      <c r="H12" s="14">
        <f t="shared" si="1"/>
        <v>52.483268756604438</v>
      </c>
    </row>
    <row r="13" spans="1:8" ht="14.1" customHeight="1">
      <c r="A13" s="6"/>
      <c r="B13" s="16" t="s">
        <v>32</v>
      </c>
      <c r="C13" s="15">
        <v>8234</v>
      </c>
      <c r="D13" s="15">
        <v>5723</v>
      </c>
      <c r="E13" s="14">
        <f t="shared" si="0"/>
        <v>69.504493563274224</v>
      </c>
      <c r="F13" s="15">
        <v>9257</v>
      </c>
      <c r="G13" s="15">
        <v>5775</v>
      </c>
      <c r="H13" s="14">
        <f t="shared" si="1"/>
        <v>62.385221994166571</v>
      </c>
    </row>
    <row r="14" spans="1:8" ht="14.1" customHeight="1">
      <c r="A14" s="6"/>
      <c r="B14" s="16" t="s">
        <v>31</v>
      </c>
      <c r="C14" s="15">
        <v>10528</v>
      </c>
      <c r="D14" s="15">
        <v>6539</v>
      </c>
      <c r="E14" s="14">
        <f t="shared" si="0"/>
        <v>62.110562310030396</v>
      </c>
      <c r="F14" s="15">
        <v>12543</v>
      </c>
      <c r="G14" s="15">
        <v>6851</v>
      </c>
      <c r="H14" s="14">
        <f t="shared" si="1"/>
        <v>54.620106832496219</v>
      </c>
    </row>
    <row r="15" spans="1:8" ht="14.1" customHeight="1">
      <c r="A15" s="6"/>
      <c r="B15" s="16" t="s">
        <v>30</v>
      </c>
      <c r="C15" s="15">
        <v>9488</v>
      </c>
      <c r="D15" s="15">
        <v>6604</v>
      </c>
      <c r="E15" s="14">
        <f t="shared" si="0"/>
        <v>69.603709949409776</v>
      </c>
      <c r="F15" s="15">
        <v>11951</v>
      </c>
      <c r="G15" s="15">
        <v>6510</v>
      </c>
      <c r="H15" s="14">
        <f t="shared" si="1"/>
        <v>54.472429085432182</v>
      </c>
    </row>
    <row r="16" spans="1:8" ht="14.1" customHeight="1">
      <c r="A16" s="6"/>
      <c r="B16" s="16" t="s">
        <v>29</v>
      </c>
      <c r="C16" s="15">
        <v>10062</v>
      </c>
      <c r="D16" s="15">
        <v>6303</v>
      </c>
      <c r="E16" s="14">
        <f t="shared" si="0"/>
        <v>62.64162194394752</v>
      </c>
      <c r="F16" s="15">
        <v>11085</v>
      </c>
      <c r="G16" s="15">
        <v>6257</v>
      </c>
      <c r="H16" s="14">
        <f t="shared" si="1"/>
        <v>56.445647271087054</v>
      </c>
    </row>
    <row r="17" spans="1:8" ht="14.1" customHeight="1">
      <c r="A17" s="6"/>
      <c r="B17" s="16" t="s">
        <v>28</v>
      </c>
      <c r="C17" s="15">
        <v>13924</v>
      </c>
      <c r="D17" s="15">
        <v>9370</v>
      </c>
      <c r="E17" s="14">
        <f t="shared" si="0"/>
        <v>67.293881068658436</v>
      </c>
      <c r="F17" s="15">
        <v>15427</v>
      </c>
      <c r="G17" s="15">
        <v>9470</v>
      </c>
      <c r="H17" s="14">
        <f t="shared" si="1"/>
        <v>61.385881895378233</v>
      </c>
    </row>
    <row r="18" spans="1:8" ht="14.1" customHeight="1">
      <c r="A18" s="6"/>
      <c r="B18" s="16" t="s">
        <v>27</v>
      </c>
      <c r="C18" s="15">
        <v>21298</v>
      </c>
      <c r="D18" s="15">
        <v>14695</v>
      </c>
      <c r="E18" s="14">
        <f t="shared" si="0"/>
        <v>68.997088928537892</v>
      </c>
      <c r="F18" s="15">
        <v>25391</v>
      </c>
      <c r="G18" s="15">
        <v>15298</v>
      </c>
      <c r="H18" s="14">
        <f t="shared" si="1"/>
        <v>60.249694773738725</v>
      </c>
    </row>
    <row r="19" spans="1:8" ht="7.5" customHeight="1">
      <c r="A19" s="6"/>
      <c r="B19" s="16"/>
      <c r="C19" s="15"/>
      <c r="D19" s="15"/>
      <c r="E19" s="15"/>
      <c r="F19" s="15"/>
      <c r="G19" s="15"/>
      <c r="H19" s="15"/>
    </row>
    <row r="20" spans="1:8">
      <c r="A20" s="6"/>
      <c r="B20" s="19" t="s">
        <v>26</v>
      </c>
      <c r="C20" s="18">
        <f>SUM(C22:C36)</f>
        <v>86252</v>
      </c>
      <c r="D20" s="18">
        <f>SUM(D22:D36)</f>
        <v>61725</v>
      </c>
      <c r="E20" s="17">
        <f>+D20/C20*100</f>
        <v>71.563557946482405</v>
      </c>
      <c r="F20" s="18">
        <f>SUM(F22:F36)</f>
        <v>102841</v>
      </c>
      <c r="G20" s="18">
        <f>SUM(G22:G36)</f>
        <v>61782</v>
      </c>
      <c r="H20" s="17">
        <f>+G20/F20*100</f>
        <v>60.075261811923262</v>
      </c>
    </row>
    <row r="21" spans="1:8" ht="5.0999999999999996" customHeight="1">
      <c r="A21" s="6"/>
      <c r="B21" s="16"/>
      <c r="C21" s="15"/>
      <c r="D21" s="15"/>
      <c r="E21" s="12"/>
      <c r="F21" s="15"/>
      <c r="G21" s="15"/>
      <c r="H21" s="12"/>
    </row>
    <row r="22" spans="1:8" ht="14.1" customHeight="1">
      <c r="A22" s="6"/>
      <c r="B22" s="16" t="s">
        <v>25</v>
      </c>
      <c r="C22" s="15">
        <v>5318</v>
      </c>
      <c r="D22" s="15">
        <v>3358</v>
      </c>
      <c r="E22" s="14">
        <f t="shared" ref="E22:E36" si="2">+D22/C22*100</f>
        <v>63.14403911244829</v>
      </c>
      <c r="F22" s="15">
        <v>6661</v>
      </c>
      <c r="G22" s="15">
        <v>3609</v>
      </c>
      <c r="H22" s="14">
        <f t="shared" ref="H22:H36" si="3">+G22/F22*100</f>
        <v>54.181053895811438</v>
      </c>
    </row>
    <row r="23" spans="1:8" ht="14.1" customHeight="1">
      <c r="A23" s="6"/>
      <c r="B23" s="16" t="s">
        <v>24</v>
      </c>
      <c r="C23" s="15">
        <v>386</v>
      </c>
      <c r="D23" s="15">
        <v>208</v>
      </c>
      <c r="E23" s="14">
        <f t="shared" si="2"/>
        <v>53.8860103626943</v>
      </c>
      <c r="F23" s="15">
        <v>386</v>
      </c>
      <c r="G23" s="15">
        <v>210</v>
      </c>
      <c r="H23" s="14">
        <f t="shared" si="3"/>
        <v>54.404145077720209</v>
      </c>
    </row>
    <row r="24" spans="1:8" ht="14.1" customHeight="1">
      <c r="A24" s="6"/>
      <c r="B24" s="16" t="s">
        <v>23</v>
      </c>
      <c r="C24" s="15">
        <v>22096</v>
      </c>
      <c r="D24" s="15">
        <v>13816</v>
      </c>
      <c r="E24" s="14">
        <f t="shared" si="2"/>
        <v>62.527154236060824</v>
      </c>
      <c r="F24" s="15">
        <v>25262</v>
      </c>
      <c r="G24" s="15">
        <v>13804</v>
      </c>
      <c r="H24" s="14">
        <f t="shared" si="3"/>
        <v>54.643337819650064</v>
      </c>
    </row>
    <row r="25" spans="1:8" ht="14.1" customHeight="1">
      <c r="A25" s="6"/>
      <c r="B25" s="16" t="s">
        <v>22</v>
      </c>
      <c r="C25" s="15">
        <v>9058</v>
      </c>
      <c r="D25" s="15">
        <v>6698</v>
      </c>
      <c r="E25" s="14">
        <f t="shared" si="2"/>
        <v>73.94568337381321</v>
      </c>
      <c r="F25" s="15">
        <v>11521</v>
      </c>
      <c r="G25" s="15">
        <v>6554</v>
      </c>
      <c r="H25" s="14">
        <f t="shared" si="3"/>
        <v>56.887422966756361</v>
      </c>
    </row>
    <row r="26" spans="1:8" ht="14.1" customHeight="1">
      <c r="A26" s="6"/>
      <c r="B26" s="16" t="s">
        <v>21</v>
      </c>
      <c r="C26" s="15">
        <v>1610</v>
      </c>
      <c r="D26" s="15">
        <v>2149</v>
      </c>
      <c r="E26" s="14">
        <f t="shared" si="2"/>
        <v>133.47826086956522</v>
      </c>
      <c r="F26" s="15">
        <v>3113</v>
      </c>
      <c r="G26" s="15">
        <v>1685</v>
      </c>
      <c r="H26" s="14">
        <f t="shared" si="3"/>
        <v>54.127850947638933</v>
      </c>
    </row>
    <row r="27" spans="1:8" ht="14.1" customHeight="1">
      <c r="A27" s="6"/>
      <c r="B27" s="16" t="s">
        <v>20</v>
      </c>
      <c r="C27" s="15">
        <v>11564</v>
      </c>
      <c r="D27" s="15">
        <v>8771</v>
      </c>
      <c r="E27" s="14">
        <f t="shared" si="2"/>
        <v>75.847457627118644</v>
      </c>
      <c r="F27" s="15">
        <v>10853</v>
      </c>
      <c r="G27" s="15">
        <v>8871</v>
      </c>
      <c r="H27" s="14">
        <f t="shared" si="3"/>
        <v>81.737768358979082</v>
      </c>
    </row>
    <row r="28" spans="1:8" ht="14.1" customHeight="1">
      <c r="A28" s="6"/>
      <c r="B28" s="16" t="s">
        <v>19</v>
      </c>
      <c r="C28" s="15">
        <v>6370</v>
      </c>
      <c r="D28" s="15">
        <v>5314</v>
      </c>
      <c r="E28" s="14">
        <f t="shared" si="2"/>
        <v>83.422291993720563</v>
      </c>
      <c r="F28" s="15">
        <v>8385</v>
      </c>
      <c r="G28" s="15">
        <v>5086</v>
      </c>
      <c r="H28" s="14">
        <f t="shared" si="3"/>
        <v>60.655933214072746</v>
      </c>
    </row>
    <row r="29" spans="1:8" ht="14.1" customHeight="1">
      <c r="A29" s="6"/>
      <c r="B29" s="16" t="s">
        <v>18</v>
      </c>
      <c r="C29" s="15">
        <v>5454</v>
      </c>
      <c r="D29" s="15">
        <v>3937</v>
      </c>
      <c r="E29" s="14">
        <f t="shared" si="2"/>
        <v>72.185551888522184</v>
      </c>
      <c r="F29" s="15">
        <v>7469</v>
      </c>
      <c r="G29" s="15">
        <v>3306</v>
      </c>
      <c r="H29" s="14">
        <f t="shared" si="3"/>
        <v>44.262953541304057</v>
      </c>
    </row>
    <row r="30" spans="1:8" ht="14.1" customHeight="1">
      <c r="A30" s="6"/>
      <c r="B30" s="16" t="s">
        <v>17</v>
      </c>
      <c r="C30" s="15">
        <v>1920</v>
      </c>
      <c r="D30" s="15">
        <v>811</v>
      </c>
      <c r="E30" s="14">
        <f t="shared" si="2"/>
        <v>42.239583333333336</v>
      </c>
      <c r="F30" s="15">
        <v>1919</v>
      </c>
      <c r="G30" s="15">
        <v>630</v>
      </c>
      <c r="H30" s="14">
        <f t="shared" si="3"/>
        <v>32.829598749348619</v>
      </c>
    </row>
    <row r="31" spans="1:8" ht="14.1" customHeight="1">
      <c r="A31" s="6"/>
      <c r="B31" s="16" t="s">
        <v>16</v>
      </c>
      <c r="C31" s="15">
        <v>512</v>
      </c>
      <c r="D31" s="15">
        <v>349</v>
      </c>
      <c r="E31" s="14">
        <f t="shared" si="2"/>
        <v>68.1640625</v>
      </c>
      <c r="F31" s="15">
        <v>512</v>
      </c>
      <c r="G31" s="15">
        <v>359</v>
      </c>
      <c r="H31" s="14">
        <f t="shared" si="3"/>
        <v>70.1171875</v>
      </c>
    </row>
    <row r="32" spans="1:8" ht="14.1" customHeight="1">
      <c r="A32" s="6"/>
      <c r="B32" s="16" t="s">
        <v>15</v>
      </c>
      <c r="C32" s="15">
        <v>6444</v>
      </c>
      <c r="D32" s="15">
        <v>4744</v>
      </c>
      <c r="E32" s="14">
        <f t="shared" si="2"/>
        <v>73.618870266914954</v>
      </c>
      <c r="F32" s="15">
        <v>8459</v>
      </c>
      <c r="G32" s="15">
        <v>5462</v>
      </c>
      <c r="H32" s="14">
        <f t="shared" si="3"/>
        <v>64.570280174961582</v>
      </c>
    </row>
    <row r="33" spans="1:8" ht="14.1" customHeight="1">
      <c r="A33" s="6"/>
      <c r="B33" s="16" t="s">
        <v>14</v>
      </c>
      <c r="C33" s="15">
        <v>334</v>
      </c>
      <c r="D33" s="15">
        <v>143</v>
      </c>
      <c r="E33" s="14">
        <f t="shared" si="2"/>
        <v>42.814371257485028</v>
      </c>
      <c r="F33" s="15">
        <v>1101</v>
      </c>
      <c r="G33" s="15">
        <v>467</v>
      </c>
      <c r="H33" s="14">
        <f t="shared" si="3"/>
        <v>42.415985467756585</v>
      </c>
    </row>
    <row r="34" spans="1:8" ht="14.1" customHeight="1">
      <c r="A34" s="6"/>
      <c r="B34" s="16" t="s">
        <v>13</v>
      </c>
      <c r="C34" s="15">
        <v>12962</v>
      </c>
      <c r="D34" s="15">
        <v>10926</v>
      </c>
      <c r="E34" s="14">
        <f t="shared" si="2"/>
        <v>84.292547446381732</v>
      </c>
      <c r="F34" s="15">
        <v>14977</v>
      </c>
      <c r="G34" s="15">
        <v>10998</v>
      </c>
      <c r="H34" s="14">
        <f t="shared" si="3"/>
        <v>73.432596648193893</v>
      </c>
    </row>
    <row r="35" spans="1:8" ht="14.1" customHeight="1">
      <c r="A35" s="6"/>
      <c r="B35" s="16" t="s">
        <v>12</v>
      </c>
      <c r="C35" s="15">
        <v>560</v>
      </c>
      <c r="D35" s="15">
        <v>123</v>
      </c>
      <c r="E35" s="14">
        <f t="shared" si="2"/>
        <v>21.964285714285715</v>
      </c>
      <c r="F35" s="15">
        <v>560</v>
      </c>
      <c r="G35" s="15">
        <v>454</v>
      </c>
      <c r="H35" s="14">
        <f t="shared" si="3"/>
        <v>81.071428571428569</v>
      </c>
    </row>
    <row r="36" spans="1:8" ht="14.1" customHeight="1">
      <c r="A36" s="6"/>
      <c r="B36" s="16" t="s">
        <v>11</v>
      </c>
      <c r="C36" s="15">
        <v>1664</v>
      </c>
      <c r="D36" s="15">
        <v>378</v>
      </c>
      <c r="E36" s="14">
        <f t="shared" si="2"/>
        <v>22.716346153846153</v>
      </c>
      <c r="F36" s="15">
        <v>1663</v>
      </c>
      <c r="G36" s="15">
        <v>287</v>
      </c>
      <c r="H36" s="14">
        <f t="shared" si="3"/>
        <v>17.257967528562837</v>
      </c>
    </row>
    <row r="37" spans="1:8" ht="4.5" customHeight="1">
      <c r="A37" s="6"/>
      <c r="B37" s="16"/>
      <c r="C37" s="15"/>
      <c r="D37" s="15"/>
      <c r="E37" s="12"/>
      <c r="F37" s="15"/>
      <c r="G37" s="15"/>
      <c r="H37" s="14"/>
    </row>
    <row r="38" spans="1:8" ht="15" customHeight="1">
      <c r="A38" s="6"/>
      <c r="B38" s="16" t="s">
        <v>10</v>
      </c>
      <c r="C38" s="15">
        <v>40960</v>
      </c>
      <c r="D38" s="15">
        <v>2848</v>
      </c>
      <c r="E38" s="14">
        <f t="shared" ref="E38:E43" si="4">+D38/C38*100</f>
        <v>6.953125</v>
      </c>
      <c r="F38" s="15">
        <v>31000</v>
      </c>
      <c r="G38" s="15">
        <v>1634</v>
      </c>
      <c r="H38" s="14">
        <f t="shared" ref="H38:H43" si="5">+G38/F38*100</f>
        <v>5.2709677419354843</v>
      </c>
    </row>
    <row r="39" spans="1:8" ht="15" customHeight="1">
      <c r="A39" s="6"/>
      <c r="B39" s="16" t="s">
        <v>9</v>
      </c>
      <c r="C39" s="15">
        <v>123750</v>
      </c>
      <c r="D39" s="15">
        <v>82433</v>
      </c>
      <c r="E39" s="14">
        <f t="shared" si="4"/>
        <v>66.612525252525259</v>
      </c>
      <c r="F39" s="15">
        <v>134858</v>
      </c>
      <c r="G39" s="15">
        <v>83406</v>
      </c>
      <c r="H39" s="14">
        <f t="shared" si="5"/>
        <v>61.847276394429699</v>
      </c>
    </row>
    <row r="40" spans="1:8" ht="15" customHeight="1">
      <c r="A40" s="6"/>
      <c r="B40" s="16" t="s">
        <v>8</v>
      </c>
      <c r="C40" s="15">
        <v>86252</v>
      </c>
      <c r="D40" s="15">
        <v>61725</v>
      </c>
      <c r="E40" s="14">
        <f t="shared" si="4"/>
        <v>71.563557946482405</v>
      </c>
      <c r="F40" s="15">
        <v>102841</v>
      </c>
      <c r="G40" s="15">
        <v>61782</v>
      </c>
      <c r="H40" s="14">
        <f t="shared" si="5"/>
        <v>60.075261811923262</v>
      </c>
    </row>
    <row r="41" spans="1:8" ht="16.5" customHeight="1">
      <c r="A41" s="6"/>
      <c r="B41" s="16" t="s">
        <v>7</v>
      </c>
      <c r="C41" s="15">
        <v>178702</v>
      </c>
      <c r="D41" s="15">
        <v>82313</v>
      </c>
      <c r="E41" s="14">
        <f t="shared" si="4"/>
        <v>46.061599758256762</v>
      </c>
      <c r="F41" s="15">
        <v>170326</v>
      </c>
      <c r="G41" s="15">
        <v>90008</v>
      </c>
      <c r="H41" s="14">
        <f t="shared" si="5"/>
        <v>52.844545166328103</v>
      </c>
    </row>
    <row r="42" spans="1:8" ht="15" customHeight="1">
      <c r="A42" s="6"/>
      <c r="B42" s="16" t="s">
        <v>6</v>
      </c>
      <c r="C42" s="15">
        <v>33589</v>
      </c>
      <c r="D42" s="15">
        <v>27718</v>
      </c>
      <c r="E42" s="14">
        <f t="shared" si="4"/>
        <v>82.52106344338921</v>
      </c>
      <c r="F42" s="15">
        <v>33000</v>
      </c>
      <c r="G42" s="15">
        <v>21685</v>
      </c>
      <c r="H42" s="14">
        <f t="shared" si="5"/>
        <v>65.712121212121204</v>
      </c>
    </row>
    <row r="43" spans="1:8" s="10" customFormat="1" ht="14.1" customHeight="1">
      <c r="A43" s="6"/>
      <c r="B43" s="13" t="s">
        <v>5</v>
      </c>
      <c r="C43" s="12">
        <f>SUM(C38:C42)</f>
        <v>463253</v>
      </c>
      <c r="D43" s="12">
        <f>SUM(D38:D42)</f>
        <v>257037</v>
      </c>
      <c r="E43" s="11">
        <f t="shared" si="4"/>
        <v>55.485231612099653</v>
      </c>
      <c r="F43" s="12">
        <f>SUM(F38:F42)</f>
        <v>472025</v>
      </c>
      <c r="G43" s="12">
        <f>SUM(G38:G42)</f>
        <v>258515</v>
      </c>
      <c r="H43" s="11">
        <f t="shared" si="5"/>
        <v>54.767226312165675</v>
      </c>
    </row>
    <row r="44" spans="1:8" ht="5.0999999999999996" customHeight="1" thickBot="1">
      <c r="A44" s="6"/>
      <c r="B44" s="9"/>
      <c r="C44" s="8"/>
      <c r="D44" s="8"/>
      <c r="E44" s="8"/>
      <c r="F44" s="8"/>
      <c r="G44" s="8"/>
      <c r="H44" s="8"/>
    </row>
    <row r="45" spans="1:8" ht="5.0999999999999996" customHeight="1">
      <c r="A45" s="6"/>
      <c r="B45" s="7"/>
    </row>
    <row r="46" spans="1:8">
      <c r="A46" s="6"/>
      <c r="B46" s="5" t="s">
        <v>4</v>
      </c>
    </row>
    <row r="47" spans="1:8">
      <c r="A47" s="6"/>
      <c r="B47" s="5" t="s">
        <v>3</v>
      </c>
    </row>
    <row r="48" spans="1:8">
      <c r="A48" s="6"/>
      <c r="B48" s="5" t="s">
        <v>2</v>
      </c>
    </row>
    <row r="49" spans="1:2">
      <c r="A49" s="6"/>
      <c r="B49" s="5" t="s">
        <v>1</v>
      </c>
    </row>
    <row r="50" spans="1:2" ht="5.0999999999999996" customHeight="1">
      <c r="A50" s="6"/>
      <c r="B50" s="5"/>
    </row>
    <row r="51" spans="1:2">
      <c r="B51" s="4" t="s">
        <v>0</v>
      </c>
    </row>
    <row r="53" spans="1:2">
      <c r="B53" s="3"/>
    </row>
  </sheetData>
  <mergeCells count="9"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2023-02-02T15:42:01Z</dcterms:created>
  <dcterms:modified xsi:type="dcterms:W3CDTF">2023-05-09T12:39:49Z</dcterms:modified>
</cp:coreProperties>
</file>