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 9.4.2" sheetId="1" r:id="rId1"/>
    <sheet name="Gráf-09.4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B5" i="2" l="1"/>
  <c r="C5" i="2"/>
  <c r="B6" i="2"/>
  <c r="C6" i="2"/>
  <c r="B7" i="2"/>
  <c r="C7" i="2"/>
  <c r="B8" i="2"/>
  <c r="C8" i="2"/>
  <c r="C9" i="2"/>
  <c r="C20" i="2"/>
  <c r="B9" i="2" s="1"/>
  <c r="E20" i="2"/>
  <c r="G7" i="1"/>
  <c r="C13" i="1"/>
  <c r="D13" i="1"/>
  <c r="E13" i="1"/>
  <c r="F13" i="1"/>
  <c r="G13" i="1"/>
  <c r="C15" i="1"/>
  <c r="D15" i="1"/>
  <c r="E15" i="1"/>
  <c r="F15" i="1"/>
  <c r="G15" i="1"/>
</calcChain>
</file>

<file path=xl/sharedStrings.xml><?xml version="1.0" encoding="utf-8"?>
<sst xmlns="http://schemas.openxmlformats.org/spreadsheetml/2006/main" count="33" uniqueCount="20">
  <si>
    <t xml:space="preserve">Fuente: Compañía Paraguaya de Comunicaciones S.A. </t>
  </si>
  <si>
    <t>2/ Promedio según Banco Central del Paraguay.</t>
  </si>
  <si>
    <t>1/ Cifra promedio anual; incluye servicios de: abonados línea fija con acceso alámbrico, abonados a bucle local inalámbrico con acceso radio fijo (producto línea alta) y abonados línea IP (VoIP).</t>
  </si>
  <si>
    <r>
      <t>11. 1 U$S = Guaraníes</t>
    </r>
    <r>
      <rPr>
        <vertAlign val="superscript"/>
        <sz val="10"/>
        <rFont val="Times New Roman"/>
        <family val="1"/>
      </rPr>
      <t>2/</t>
    </r>
  </si>
  <si>
    <t>…</t>
  </si>
  <si>
    <t>10. Número de personal</t>
  </si>
  <si>
    <t xml:space="preserve"> 9. Activo fijo (miles de Guaraníes)</t>
  </si>
  <si>
    <t xml:space="preserve"> 8. Utilidades (miles de Guaraníes)</t>
  </si>
  <si>
    <t xml:space="preserve"> 7. Gastos de explotación (miles de Guaraníes)</t>
  </si>
  <si>
    <t xml:space="preserve"> 6. Ingresos de operación (miles de Guaraníes)</t>
  </si>
  <si>
    <t xml:space="preserve"> 5. Densidad de abonados telefónicos/1000 habitantes</t>
  </si>
  <si>
    <t xml:space="preserve"> 4. Densidad de capacidad instalada/1000 habitantes</t>
  </si>
  <si>
    <r>
      <t xml:space="preserve"> 3. Número de abonados</t>
    </r>
    <r>
      <rPr>
        <vertAlign val="superscript"/>
        <sz val="10"/>
        <rFont val="Times New Roman"/>
        <family val="1"/>
      </rPr>
      <t>1/</t>
    </r>
  </si>
  <si>
    <t xml:space="preserve"> 2. Capacidad instalada</t>
  </si>
  <si>
    <t xml:space="preserve"> 1. Número de habitantes (en miles)</t>
  </si>
  <si>
    <t>Año</t>
  </si>
  <si>
    <t>Concepto</t>
  </si>
  <si>
    <t>Cuadro  9.4.2. Resumen comparativo de operaciones registradas por año, según concepto. Periodo 2017-2021</t>
  </si>
  <si>
    <t>Capacidad instalada</t>
  </si>
  <si>
    <t>Nº de abonados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</si>
</sst>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  <numFmt numFmtId="195" formatCode="_(* #,##0_);_(* \(#,##0\);_(* &quot;-&quot;??_);_(@_)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4" tint="-0.249977111117893"/>
      <name val="Times New Roman"/>
      <family val="1"/>
    </font>
    <font>
      <sz val="9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rgb="FF333333"/>
      <name val="Times New Roman"/>
      <family val="1"/>
    </font>
    <font>
      <vertAlign val="superscript"/>
      <sz val="10"/>
      <name val="Times New Roman"/>
      <family val="1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Cambria"/>
      <family val="1"/>
      <scheme val="major"/>
    </font>
    <font>
      <sz val="10"/>
      <color theme="4" tint="-0.249977111117893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1" fillId="0" borderId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166" fontId="17" fillId="12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7" fillId="16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7" fillId="20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166" fontId="17" fillId="2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8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17" fillId="32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6" fillId="2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166" fontId="11" fillId="6" borderId="4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2" fillId="47" borderId="18" applyNumberFormat="0" applyAlignment="0" applyProtection="0"/>
    <xf numFmtId="166" fontId="32" fillId="47" borderId="18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166" fontId="13" fillId="7" borderId="7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166" fontId="12" fillId="0" borderId="6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167" fontId="21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166" fontId="17" fillId="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166" fontId="17" fillId="13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166" fontId="17" fillId="17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166" fontId="17" fillId="21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166" fontId="17" fillId="29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166" fontId="9" fillId="5" borderId="4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30" fillId="38" borderId="18" applyNumberFormat="0" applyAlignment="0" applyProtection="0"/>
    <xf numFmtId="166" fontId="30" fillId="38" borderId="18" applyNumberFormat="0" applyAlignment="0" applyProtection="0"/>
    <xf numFmtId="0" fontId="1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NumberFormat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ont="0" applyFill="0" applyBorder="0" applyAlignment="0" applyProtection="0"/>
    <xf numFmtId="0" fontId="36" fillId="53" borderId="0" applyNumberFormat="0" applyFont="0" applyBorder="0" applyProtection="0"/>
    <xf numFmtId="174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166" fontId="7" fillId="3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175" fontId="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1" fillId="0" borderId="0" applyFill="0" applyBorder="0" applyAlignment="0" applyProtection="0"/>
    <xf numFmtId="175" fontId="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ill="0" applyBorder="0" applyAlignment="0" applyProtection="0"/>
    <xf numFmtId="176" fontId="23" fillId="0" borderId="0" applyFont="0" applyFill="0" applyBorder="0" applyAlignment="0" applyProtection="0"/>
    <xf numFmtId="177" fontId="21" fillId="0" borderId="0" applyFill="0" applyBorder="0" applyAlignment="0" applyProtection="0"/>
    <xf numFmtId="178" fontId="21" fillId="0" borderId="0" applyFill="0" applyBorder="0" applyAlignment="0" applyProtection="0"/>
    <xf numFmtId="177" fontId="21" fillId="0" borderId="0" applyFill="0" applyBorder="0" applyAlignment="0" applyProtection="0"/>
    <xf numFmtId="176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23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1" fillId="0" borderId="0" applyFill="0" applyBorder="0" applyAlignment="0" applyProtection="0"/>
    <xf numFmtId="175" fontId="21" fillId="0" borderId="0" applyFill="0" applyBorder="0" applyAlignment="0" applyProtection="0"/>
    <xf numFmtId="41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1" fillId="0" borderId="0" applyFill="0" applyBorder="0" applyAlignment="0" applyProtection="0"/>
    <xf numFmtId="179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9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1" fillId="0" borderId="0" applyFill="0" applyBorder="0" applyAlignment="0" applyProtection="0"/>
    <xf numFmtId="179" fontId="4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1" fillId="0" borderId="0" applyFill="0" applyBorder="0" applyAlignment="0" applyProtection="0"/>
    <xf numFmtId="164" fontId="1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64" fontId="1" fillId="0" borderId="0" applyFont="0" applyFill="0" applyBorder="0" applyAlignment="0" applyProtection="0"/>
    <xf numFmtId="179" fontId="43" fillId="0" borderId="0" applyFont="0" applyFill="0" applyBorder="0" applyAlignment="0" applyProtection="0"/>
    <xf numFmtId="181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43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64" fontId="37" fillId="0" borderId="0" applyFont="0" applyFill="0" applyBorder="0" applyAlignment="0" applyProtection="0"/>
    <xf numFmtId="179" fontId="43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79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79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 applyFill="0" applyBorder="0" applyAlignment="0" applyProtection="0"/>
    <xf numFmtId="182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ill="0" applyBorder="0" applyAlignment="0" applyProtection="0"/>
    <xf numFmtId="43" fontId="21" fillId="0" borderId="0" applyFont="0" applyFill="0" applyBorder="0" applyAlignment="0" applyProtection="0"/>
    <xf numFmtId="179" fontId="45" fillId="0" borderId="0" applyFont="0" applyFill="0" applyBorder="0" applyAlignment="0" applyProtection="0"/>
    <xf numFmtId="184" fontId="21" fillId="0" borderId="0" applyFont="0" applyFill="0" applyBorder="0" applyAlignment="0" applyProtection="0"/>
    <xf numFmtId="183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21" fillId="0" borderId="0" applyFill="0" applyBorder="0" applyAlignment="0" applyProtection="0"/>
    <xf numFmtId="179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185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79" fontId="43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79" fontId="43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79" fontId="43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79" fontId="43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79" fontId="43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79" fontId="43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79" fontId="43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79" fontId="43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79" fontId="43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79" fontId="43" fillId="0" borderId="0" applyFont="0" applyFill="0" applyBorder="0" applyAlignment="0" applyProtection="0"/>
    <xf numFmtId="187" fontId="28" fillId="0" borderId="0" applyFont="0" applyFill="0" applyBorder="0" applyAlignment="0" applyProtection="0"/>
    <xf numFmtId="179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3" fontId="21" fillId="0" borderId="0" applyFill="0" applyBorder="0" applyAlignment="0" applyProtection="0"/>
    <xf numFmtId="164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183" fontId="21" fillId="0" borderId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0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64" fontId="1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1" fontId="21" fillId="0" borderId="0" applyFill="0" applyBorder="0" applyAlignment="0" applyProtection="0"/>
    <xf numFmtId="180" fontId="21" fillId="0" borderId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0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21" fillId="0" borderId="0" applyFill="0" applyBorder="0" applyAlignment="0" applyProtection="0"/>
    <xf numFmtId="164" fontId="1" fillId="0" borderId="0" applyFont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0" fontId="21" fillId="0" borderId="0" applyFill="0" applyBorder="0" applyAlignment="0" applyProtection="0"/>
    <xf numFmtId="185" fontId="21" fillId="0" borderId="0" applyFill="0" applyBorder="0" applyAlignment="0" applyProtection="0"/>
    <xf numFmtId="164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79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3" fontId="21" fillId="0" borderId="0" applyFill="0" applyBorder="0" applyAlignment="0" applyProtection="0"/>
    <xf numFmtId="189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0" fontId="46" fillId="0" borderId="0" applyNumberFormat="0" applyBorder="0" applyProtection="0"/>
    <xf numFmtId="189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0" borderId="0" applyNumberFormat="0" applyBorder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9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79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0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2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3" fillId="0" borderId="0" applyFont="0" applyFill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166" fontId="8" fillId="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2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37" fontId="4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8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8" fillId="0" borderId="0"/>
    <xf numFmtId="37" fontId="45" fillId="0" borderId="0"/>
    <xf numFmtId="0" fontId="21" fillId="0" borderId="0"/>
    <xf numFmtId="0" fontId="28" fillId="0" borderId="0"/>
    <xf numFmtId="37" fontId="45" fillId="0" borderId="0"/>
    <xf numFmtId="0" fontId="21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5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3" fontId="48" fillId="0" borderId="0"/>
    <xf numFmtId="37" fontId="45" fillId="0" borderId="0"/>
    <xf numFmtId="0" fontId="1" fillId="0" borderId="0"/>
    <xf numFmtId="193" fontId="48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194" fontId="48" fillId="0" borderId="0"/>
    <xf numFmtId="37" fontId="45" fillId="0" borderId="0"/>
    <xf numFmtId="194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8" fillId="0" borderId="0"/>
    <xf numFmtId="0" fontId="2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3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5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1" fillId="0" borderId="0"/>
    <xf numFmtId="0" fontId="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23" fillId="0" borderId="0" applyNumberFormat="0" applyFill="0" applyBorder="0" applyAlignment="0" applyProtection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37" fontId="45" fillId="0" borderId="0"/>
    <xf numFmtId="0" fontId="21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23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23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5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21" fillId="0" borderId="0"/>
    <xf numFmtId="0" fontId="49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21" fillId="55" borderId="21" applyNumberFormat="0" applyFont="0" applyAlignment="0" applyProtection="0"/>
    <xf numFmtId="166" fontId="21" fillId="55" borderId="21" applyNumberFormat="0" applyFont="0" applyAlignment="0" applyProtection="0"/>
    <xf numFmtId="166" fontId="21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0" fontId="28" fillId="55" borderId="21" applyNumberFormat="0" applyFont="0" applyAlignment="0" applyProtection="0"/>
    <xf numFmtId="166" fontId="28" fillId="55" borderId="21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166" fontId="10" fillId="6" borderId="5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57" fillId="47" borderId="22" applyNumberFormat="0" applyAlignment="0" applyProtection="0"/>
    <xf numFmtId="166" fontId="57" fillId="47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166" fontId="3" fillId="0" borderId="1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166" fontId="4" fillId="0" borderId="2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166" fontId="5" fillId="0" borderId="3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35" fillId="0" borderId="25" applyNumberFormat="0" applyFill="0" applyAlignment="0" applyProtection="0"/>
    <xf numFmtId="166" fontId="35" fillId="0" borderId="25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166" fontId="16" fillId="0" borderId="9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  <xf numFmtId="0" fontId="64" fillId="0" borderId="26" applyNumberFormat="0" applyFill="0" applyAlignment="0" applyProtection="0"/>
    <xf numFmtId="166" fontId="64" fillId="0" borderId="26" applyNumberFormat="0" applyFill="0" applyAlignment="0" applyProtection="0"/>
  </cellStyleXfs>
  <cellXfs count="71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Fill="1"/>
    <xf numFmtId="0" fontId="20" fillId="0" borderId="0" xfId="0" applyFont="1" applyFill="1"/>
    <xf numFmtId="0" fontId="22" fillId="0" borderId="0" xfId="1" applyFont="1" applyFill="1" applyAlignment="1" applyProtection="1">
      <alignment horizontal="left"/>
    </xf>
    <xf numFmtId="0" fontId="23" fillId="0" borderId="0" xfId="0" applyFont="1" applyFill="1"/>
    <xf numFmtId="0" fontId="22" fillId="0" borderId="0" xfId="0" applyFont="1" applyFill="1"/>
    <xf numFmtId="0" fontId="23" fillId="0" borderId="0" xfId="0" applyFont="1"/>
    <xf numFmtId="0" fontId="22" fillId="0" borderId="0" xfId="0" applyFont="1"/>
    <xf numFmtId="0" fontId="22" fillId="0" borderId="0" xfId="1" applyFont="1" applyFill="1" applyBorder="1" applyAlignment="1" applyProtection="1">
      <alignment horizontal="left"/>
    </xf>
    <xf numFmtId="0" fontId="23" fillId="0" borderId="0" xfId="1" quotePrefix="1" applyFont="1" applyFill="1" applyBorder="1" applyAlignment="1" applyProtection="1">
      <alignment horizontal="left"/>
    </xf>
    <xf numFmtId="0" fontId="18" fillId="0" borderId="0" xfId="0" applyFont="1" applyBorder="1"/>
    <xf numFmtId="0" fontId="23" fillId="0" borderId="10" xfId="1" applyFont="1" applyFill="1" applyBorder="1"/>
    <xf numFmtId="0" fontId="23" fillId="0" borderId="10" xfId="1" quotePrefix="1" applyFont="1" applyFill="1" applyBorder="1" applyAlignment="1" applyProtection="1">
      <alignment horizontal="left"/>
    </xf>
    <xf numFmtId="0" fontId="18" fillId="0" borderId="0" xfId="0" applyFont="1" applyAlignment="1"/>
    <xf numFmtId="3" fontId="23" fillId="0" borderId="0" xfId="1" applyNumberFormat="1" applyFont="1" applyFill="1" applyBorder="1" applyAlignment="1" applyProtection="1">
      <alignment horizontal="right" indent="2"/>
    </xf>
    <xf numFmtId="165" fontId="24" fillId="0" borderId="0" xfId="2" applyNumberFormat="1" applyFont="1" applyFill="1" applyBorder="1" applyAlignment="1">
      <alignment horizontal="right" wrapText="1" indent="2"/>
    </xf>
    <xf numFmtId="165" fontId="24" fillId="0" borderId="0" xfId="2" applyNumberFormat="1" applyFont="1" applyFill="1" applyBorder="1" applyAlignment="1">
      <alignment horizontal="right" wrapText="1" indent="3"/>
    </xf>
    <xf numFmtId="0" fontId="23" fillId="0" borderId="0" xfId="1" quotePrefix="1" applyFont="1" applyFill="1" applyBorder="1" applyAlignment="1" applyProtection="1">
      <alignment horizontal="left" indent="1"/>
    </xf>
    <xf numFmtId="0" fontId="18" fillId="0" borderId="0" xfId="0" applyFont="1" applyBorder="1" applyAlignment="1">
      <alignment horizontal="right"/>
    </xf>
    <xf numFmtId="3" fontId="26" fillId="0" borderId="0" xfId="1" applyNumberFormat="1" applyFont="1" applyFill="1" applyBorder="1" applyAlignment="1" applyProtection="1">
      <alignment horizontal="right" indent="2"/>
    </xf>
    <xf numFmtId="3" fontId="26" fillId="0" borderId="0" xfId="1" applyNumberFormat="1" applyFont="1" applyFill="1" applyBorder="1" applyAlignment="1" applyProtection="1">
      <alignment horizontal="right" indent="3"/>
    </xf>
    <xf numFmtId="0" fontId="23" fillId="0" borderId="0" xfId="1" applyFont="1" applyBorder="1" applyAlignment="1">
      <alignment horizontal="left" indent="1"/>
    </xf>
    <xf numFmtId="3" fontId="18" fillId="0" borderId="0" xfId="1" applyNumberFormat="1" applyFont="1" applyFill="1" applyBorder="1" applyAlignment="1" applyProtection="1">
      <alignment horizontal="right" indent="2"/>
    </xf>
    <xf numFmtId="3" fontId="18" fillId="0" borderId="0" xfId="1" applyNumberFormat="1" applyFont="1" applyFill="1" applyBorder="1" applyAlignment="1" applyProtection="1">
      <alignment horizontal="right" indent="3"/>
    </xf>
    <xf numFmtId="0" fontId="23" fillId="0" borderId="0" xfId="1" applyFont="1" applyFill="1" applyBorder="1" applyAlignment="1" applyProtection="1">
      <alignment horizontal="left" indent="1"/>
    </xf>
    <xf numFmtId="3" fontId="23" fillId="0" borderId="0" xfId="1" applyNumberFormat="1" applyFont="1" applyFill="1" applyBorder="1" applyAlignment="1" applyProtection="1">
      <alignment horizontal="right" indent="3"/>
    </xf>
    <xf numFmtId="0" fontId="23" fillId="0" borderId="0" xfId="1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right"/>
    </xf>
    <xf numFmtId="0" fontId="23" fillId="0" borderId="0" xfId="1" applyFont="1" applyBorder="1"/>
    <xf numFmtId="0" fontId="23" fillId="0" borderId="0" xfId="1" applyFont="1" applyBorder="1" applyAlignment="1">
      <alignment horizontal="left" indent="7"/>
    </xf>
    <xf numFmtId="0" fontId="23" fillId="0" borderId="11" xfId="1" applyFont="1" applyFill="1" applyBorder="1" applyAlignment="1" applyProtection="1">
      <alignment horizontal="center"/>
    </xf>
    <xf numFmtId="0" fontId="18" fillId="0" borderId="13" xfId="0" applyFont="1" applyBorder="1"/>
    <xf numFmtId="0" fontId="27" fillId="0" borderId="0" xfId="3" applyFill="1"/>
    <xf numFmtId="0" fontId="23" fillId="0" borderId="0" xfId="25436" applyFont="1"/>
    <xf numFmtId="0" fontId="19" fillId="0" borderId="0" xfId="25436" applyFont="1"/>
    <xf numFmtId="3" fontId="65" fillId="0" borderId="0" xfId="1721" applyNumberFormat="1" applyFont="1"/>
    <xf numFmtId="0" fontId="23" fillId="0" borderId="0" xfId="1721" applyFont="1" applyAlignment="1" applyProtection="1">
      <alignment horizontal="right"/>
    </xf>
    <xf numFmtId="0" fontId="23" fillId="0" borderId="0" xfId="25436" applyFont="1" applyFill="1"/>
    <xf numFmtId="3" fontId="65" fillId="0" borderId="0" xfId="1721" applyNumberFormat="1" applyFont="1" applyFill="1"/>
    <xf numFmtId="0" fontId="23" fillId="0" borderId="0" xfId="1721" applyFont="1" applyFill="1" applyAlignment="1" applyProtection="1">
      <alignment horizontal="right"/>
    </xf>
    <xf numFmtId="0" fontId="26" fillId="0" borderId="0" xfId="25436" applyFont="1" applyFill="1"/>
    <xf numFmtId="3" fontId="14" fillId="0" borderId="0" xfId="1721" applyNumberFormat="1" applyFont="1" applyFill="1"/>
    <xf numFmtId="0" fontId="26" fillId="0" borderId="0" xfId="1721" applyFont="1" applyFill="1" applyAlignment="1" applyProtection="1">
      <alignment horizontal="right"/>
    </xf>
    <xf numFmtId="1" fontId="66" fillId="0" borderId="0" xfId="25436" applyNumberFormat="1" applyFont="1" applyFill="1"/>
    <xf numFmtId="195" fontId="66" fillId="0" borderId="0" xfId="2969" applyNumberFormat="1" applyFont="1" applyFill="1" applyBorder="1" applyAlignment="1" applyProtection="1">
      <alignment horizontal="right" indent="2"/>
    </xf>
    <xf numFmtId="195" fontId="66" fillId="0" borderId="0" xfId="2969" applyNumberFormat="1" applyFont="1"/>
    <xf numFmtId="0" fontId="66" fillId="0" borderId="0" xfId="1721" applyFont="1" applyFill="1" applyAlignment="1" applyProtection="1">
      <alignment horizontal="right"/>
    </xf>
    <xf numFmtId="195" fontId="66" fillId="0" borderId="0" xfId="2969" applyNumberFormat="1" applyFont="1" applyFill="1" applyBorder="1" applyAlignment="1" applyProtection="1">
      <alignment horizontal="right" indent="3"/>
    </xf>
    <xf numFmtId="0" fontId="66" fillId="0" borderId="0" xfId="1721" applyFont="1" applyFill="1" applyAlignment="1" applyProtection="1">
      <alignment horizontal="center" vertical="center" wrapText="1"/>
    </xf>
    <xf numFmtId="0" fontId="66" fillId="0" borderId="0" xfId="25436" applyFont="1" applyFill="1"/>
    <xf numFmtId="3" fontId="17" fillId="0" borderId="0" xfId="1721" applyNumberFormat="1" applyFont="1" applyFill="1"/>
    <xf numFmtId="176" fontId="14" fillId="0" borderId="0" xfId="2941" applyFont="1" applyFill="1"/>
    <xf numFmtId="176" fontId="17" fillId="0" borderId="0" xfId="2941" applyFont="1" applyFill="1"/>
    <xf numFmtId="0" fontId="67" fillId="0" borderId="0" xfId="25436" applyFont="1" applyFill="1"/>
    <xf numFmtId="0" fontId="68" fillId="0" borderId="0" xfId="1721" applyFont="1" applyFill="1"/>
    <xf numFmtId="37" fontId="68" fillId="0" borderId="0" xfId="1721" applyNumberFormat="1" applyFont="1" applyFill="1" applyProtection="1"/>
    <xf numFmtId="3" fontId="66" fillId="0" borderId="0" xfId="1721" applyNumberFormat="1" applyFont="1" applyFill="1" applyBorder="1"/>
    <xf numFmtId="3" fontId="23" fillId="0" borderId="0" xfId="1721" applyNumberFormat="1" applyFont="1" applyAlignment="1" applyProtection="1">
      <alignment horizontal="right"/>
    </xf>
    <xf numFmtId="3" fontId="26" fillId="0" borderId="0" xfId="1721" applyNumberFormat="1" applyFont="1" applyFill="1" applyAlignment="1" applyProtection="1">
      <alignment horizontal="right"/>
    </xf>
    <xf numFmtId="1" fontId="17" fillId="0" borderId="0" xfId="1721" applyNumberFormat="1" applyFont="1" applyFill="1"/>
    <xf numFmtId="0" fontId="69" fillId="0" borderId="0" xfId="1721" applyFont="1" applyFill="1"/>
    <xf numFmtId="0" fontId="66" fillId="0" borderId="0" xfId="1721" applyFont="1" applyFill="1" applyAlignment="1" applyProtection="1">
      <alignment horizontal="center" wrapText="1"/>
    </xf>
    <xf numFmtId="0" fontId="70" fillId="0" borderId="0" xfId="0" applyFont="1"/>
    <xf numFmtId="0" fontId="23" fillId="0" borderId="17" xfId="1" applyFont="1" applyFill="1" applyBorder="1" applyAlignment="1" applyProtection="1">
      <alignment horizontal="center" vertical="center"/>
    </xf>
    <xf numFmtId="0" fontId="23" fillId="0" borderId="12" xfId="1" applyFont="1" applyFill="1" applyBorder="1" applyAlignment="1" applyProtection="1">
      <alignment horizontal="center" vertical="center"/>
    </xf>
    <xf numFmtId="0" fontId="23" fillId="0" borderId="16" xfId="1" applyFont="1" applyBorder="1" applyAlignment="1">
      <alignment horizontal="center"/>
    </xf>
    <xf numFmtId="0" fontId="23" fillId="0" borderId="15" xfId="1" applyFont="1" applyBorder="1" applyAlignment="1">
      <alignment horizontal="center"/>
    </xf>
    <xf numFmtId="0" fontId="23" fillId="0" borderId="14" xfId="1" applyFont="1" applyBorder="1" applyAlignment="1">
      <alignment horizontal="center"/>
    </xf>
    <xf numFmtId="0" fontId="22" fillId="0" borderId="0" xfId="1" applyFont="1" applyFill="1" applyBorder="1" applyAlignment="1" applyProtection="1">
      <alignment horizontal="left" wrapText="1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00"/>
      <c:rotY val="0"/>
      <c:depthPercent val="100"/>
      <c:rAngAx val="0"/>
      <c:perspective val="0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39820979810169"/>
          <c:y val="0.17137833166632199"/>
          <c:w val="0.83098375348971065"/>
          <c:h val="0.65183989808539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'Gráf-09.4.2'!$B$4</c:f>
              <c:strCache>
                <c:ptCount val="1"/>
                <c:pt idx="0">
                  <c:v>Nº de abonados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1"/>
          <c:cat>
            <c:numRef>
              <c:f>'Gráf-09.4.2'!$A$5:$A$9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'Gráf-09.4.2'!$B$5:$B$9</c:f>
              <c:numCache>
                <c:formatCode>#,##0</c:formatCode>
                <c:ptCount val="5"/>
                <c:pt idx="0">
                  <c:v>317.40499999999997</c:v>
                </c:pt>
                <c:pt idx="1">
                  <c:v>315.29599999999999</c:v>
                </c:pt>
                <c:pt idx="2">
                  <c:v>287.57</c:v>
                </c:pt>
                <c:pt idx="3">
                  <c:v>257.03699999999998</c:v>
                </c:pt>
                <c:pt idx="4">
                  <c:v>258.51499999999999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'Gráf-09.4.2'!$C$4</c:f>
              <c:strCache>
                <c:ptCount val="1"/>
                <c:pt idx="0">
                  <c:v>Capacidad instalada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'Gráf-09.4.2'!$A$5:$A$9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'Gráf-09.4.2'!$C$5:$C$9</c:f>
              <c:numCache>
                <c:formatCode>#,##0</c:formatCode>
                <c:ptCount val="5"/>
                <c:pt idx="0">
                  <c:v>463.25299999999999</c:v>
                </c:pt>
                <c:pt idx="1">
                  <c:v>463.25299999999999</c:v>
                </c:pt>
                <c:pt idx="2">
                  <c:v>463.25299999999999</c:v>
                </c:pt>
                <c:pt idx="3">
                  <c:v>463.25299999999999</c:v>
                </c:pt>
                <c:pt idx="4">
                  <c:v>472.02499999999998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30"/>
        <c:shape val="box"/>
        <c:axId val="61300224"/>
        <c:axId val="92841088"/>
        <c:axId val="61304832"/>
      </c:bar3DChart>
      <c:catAx>
        <c:axId val="6130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92841088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92841088"/>
        <c:scaling>
          <c:orientation val="minMax"/>
          <c:max val="7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61300224"/>
        <c:crosses val="autoZero"/>
        <c:crossBetween val="between"/>
        <c:majorUnit val="100"/>
      </c:valAx>
      <c:serAx>
        <c:axId val="61304832"/>
        <c:scaling>
          <c:orientation val="minMax"/>
        </c:scaling>
        <c:delete val="1"/>
        <c:axPos val="b"/>
        <c:majorTickMark val="out"/>
        <c:minorTickMark val="none"/>
        <c:tickLblPos val="none"/>
        <c:crossAx val="92841088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286768465039188"/>
          <c:y val="0.90049837235010743"/>
          <c:w val="0.54618523374287764"/>
          <c:h val="3.40253663944181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Tahoma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2.1653543307086607" l="1.9685039370078741" r="2.3622047244094477" t="1.377952755905512" header="0" footer="0"/>
    <c:pageSetup paperSize="9" orientation="landscape" horizontalDpi="300" verticalDpi="300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1564822</xdr:colOff>
      <xdr:row>55</xdr:row>
      <xdr:rowOff>81638</xdr:rowOff>
    </xdr:from>
    <xdr:to>
      <xdr:col>14</xdr:col>
      <xdr:colOff>381000</xdr:colOff>
      <xdr:row>55</xdr:row>
      <xdr:rowOff>149675</xdr:rowOff>
    </xdr:to>
    <xdr:cxnSp macro="">
      <xdr:nvCxnSpPr>
        <xdr:cNvPr id="2" name="1 Conector recto"/>
        <xdr:cNvCxnSpPr/>
      </xdr:nvCxnSpPr>
      <xdr:spPr>
        <a:xfrm>
          <a:off x="1526722" y="10559138"/>
          <a:ext cx="9522278" cy="6803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730704</xdr:colOff>
      <xdr:row>0</xdr:row>
      <xdr:rowOff>166308</xdr:rowOff>
    </xdr:from>
    <xdr:to>
      <xdr:col>17</xdr:col>
      <xdr:colOff>104321</xdr:colOff>
      <xdr:row>27</xdr:row>
      <xdr:rowOff>117928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328458</xdr:colOff>
      <xdr:row>1</xdr:row>
      <xdr:rowOff>81416</xdr:rowOff>
    </xdr:from>
    <xdr:to>
      <xdr:col>17</xdr:col>
      <xdr:colOff>156101</xdr:colOff>
      <xdr:row>4</xdr:row>
      <xdr:rowOff>25701</xdr:rowOff>
    </xdr:to>
    <xdr:sp macro="" textlink="">
      <xdr:nvSpPr>
        <xdr:cNvPr id="3" name="2 CuadroTexto"/>
        <xdr:cNvSpPr txBox="1"/>
      </xdr:nvSpPr>
      <xdr:spPr>
        <a:xfrm>
          <a:off x="6424458" y="271916"/>
          <a:ext cx="6685643" cy="5157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500" b="0" i="0" u="none" strike="noStrike" baseline="0" smtClean="0">
              <a:solidFill>
                <a:schemeClr val="dk1"/>
              </a:solidFill>
              <a:latin typeface="+mn-lt"/>
              <a:ea typeface="Tahoma" pitchFamily="34" charset="0"/>
              <a:cs typeface="Arial" pitchFamily="34" charset="0"/>
            </a:rPr>
            <a:t>Capacidad  instalada y número de abonados telefónicos (en miles).</a:t>
          </a:r>
        </a:p>
        <a:p>
          <a:pPr algn="ctr"/>
          <a:r>
            <a:rPr lang="es-PY" sz="1500" b="0" i="0" u="none" strike="noStrike" baseline="0" smtClean="0">
              <a:solidFill>
                <a:schemeClr val="dk1"/>
              </a:solidFill>
              <a:latin typeface="+mn-lt"/>
              <a:ea typeface="Tahoma" pitchFamily="34" charset="0"/>
              <a:cs typeface="Arial" pitchFamily="34" charset="0"/>
            </a:rPr>
            <a:t>Periodo 2017-2021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0.01936</cdr:x>
      <cdr:y>0.91842</cdr:y>
    </cdr:from>
    <cdr:to>
      <cdr:x>0.20451</cdr:x>
      <cdr:y>0.95987</cdr:y>
    </cdr:to>
    <cdr:sp macro="" textlink="">
      <cdr:nvSpPr>
        <cdr:cNvPr id="2" name="2 CuadroTexto"/>
        <cdr:cNvSpPr txBox="1"/>
      </cdr:nvSpPr>
      <cdr:spPr>
        <a:xfrm xmlns:a="http://schemas.openxmlformats.org/drawingml/2006/main">
          <a:off x="135466" y="4432299"/>
          <a:ext cx="1295400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900" b="0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Cuadro</a:t>
          </a:r>
          <a:r>
            <a:rPr lang="es-PY" sz="900" b="0" baseline="0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9.4.2.</a:t>
          </a:r>
          <a:endParaRPr lang="es-PY" sz="900" b="0">
            <a:solidFill>
              <a:srgbClr val="000000"/>
            </a:solidFill>
            <a:latin typeface="+mn-lt"/>
            <a:ea typeface="Tahoma" pitchFamily="34" charset="0"/>
            <a:cs typeface="Tahoma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abSelected="1" zoomScale="80" zoomScaleNormal="80" workbookViewId="0"/>
  </sheetViews>
  <sheetFormatPr baseColWidth="10" defaultRowHeight="12.75"/>
  <cols>
    <col min="1" max="1" width="2.85546875" style="1" customWidth="1"/>
    <col min="2" max="2" width="51.7109375" style="1" customWidth="1"/>
    <col min="3" max="4" width="18.140625" style="1" bestFit="1" customWidth="1"/>
    <col min="5" max="5" width="18" style="1" customWidth="1"/>
    <col min="6" max="6" width="19.28515625" style="1" customWidth="1"/>
    <col min="7" max="7" width="15.7109375" style="1" customWidth="1"/>
    <col min="8" max="16384" width="11.42578125" style="1"/>
  </cols>
  <sheetData>
    <row r="1" spans="1:7" ht="15">
      <c r="A1" s="34"/>
    </row>
    <row r="2" spans="1:7">
      <c r="B2" s="1" t="s">
        <v>17</v>
      </c>
    </row>
    <row r="3" spans="1:7" ht="5.0999999999999996" customHeight="1">
      <c r="A3" s="12"/>
      <c r="B3" s="12"/>
    </row>
    <row r="4" spans="1:7" ht="15" customHeight="1">
      <c r="A4" s="33"/>
      <c r="B4" s="65" t="s">
        <v>16</v>
      </c>
      <c r="C4" s="67" t="s">
        <v>15</v>
      </c>
      <c r="D4" s="68"/>
      <c r="E4" s="68"/>
      <c r="F4" s="68"/>
      <c r="G4" s="69"/>
    </row>
    <row r="5" spans="1:7" ht="15" customHeight="1">
      <c r="A5" s="33"/>
      <c r="B5" s="66"/>
      <c r="C5" s="32">
        <v>2017</v>
      </c>
      <c r="D5" s="32">
        <v>2018</v>
      </c>
      <c r="E5" s="32">
        <v>2019</v>
      </c>
      <c r="F5" s="32">
        <v>2020</v>
      </c>
      <c r="G5" s="32">
        <v>2021</v>
      </c>
    </row>
    <row r="6" spans="1:7" ht="5.0999999999999996" customHeight="1">
      <c r="A6" s="12"/>
      <c r="B6" s="31"/>
      <c r="C6" s="30"/>
      <c r="D6" s="30"/>
      <c r="E6" s="30"/>
      <c r="F6" s="30"/>
    </row>
    <row r="7" spans="1:7">
      <c r="A7" s="20"/>
      <c r="B7" s="26" t="s">
        <v>14</v>
      </c>
      <c r="C7" s="27">
        <v>6953.6460294052004</v>
      </c>
      <c r="D7" s="27">
        <v>7052.9832047406499</v>
      </c>
      <c r="E7" s="27">
        <v>7152.7027316005797</v>
      </c>
      <c r="F7" s="16">
        <v>7252.6719999999996</v>
      </c>
      <c r="G7" s="16">
        <f>7353038/1000</f>
        <v>7353.0379999999996</v>
      </c>
    </row>
    <row r="8" spans="1:7" ht="5.0999999999999996" customHeight="1">
      <c r="A8" s="20"/>
      <c r="B8" s="23"/>
      <c r="C8" s="27"/>
      <c r="D8" s="27"/>
      <c r="E8" s="27"/>
      <c r="F8" s="16"/>
      <c r="G8" s="16"/>
    </row>
    <row r="9" spans="1:7" s="6" customFormat="1">
      <c r="A9" s="29"/>
      <c r="B9" s="26" t="s">
        <v>13</v>
      </c>
      <c r="C9" s="27">
        <v>463253</v>
      </c>
      <c r="D9" s="27">
        <v>463253</v>
      </c>
      <c r="E9" s="27">
        <v>463253</v>
      </c>
      <c r="F9" s="16">
        <v>463253</v>
      </c>
      <c r="G9" s="16">
        <v>472025</v>
      </c>
    </row>
    <row r="10" spans="1:7" s="6" customFormat="1" ht="5.0999999999999996" customHeight="1">
      <c r="A10" s="29"/>
      <c r="B10" s="28"/>
      <c r="C10" s="27"/>
      <c r="D10" s="27"/>
      <c r="E10" s="27"/>
      <c r="F10" s="16"/>
      <c r="G10" s="16"/>
    </row>
    <row r="11" spans="1:7" s="6" customFormat="1" ht="15.75">
      <c r="A11" s="29"/>
      <c r="B11" s="26" t="s">
        <v>12</v>
      </c>
      <c r="C11" s="27">
        <v>317405</v>
      </c>
      <c r="D11" s="27">
        <v>315296</v>
      </c>
      <c r="E11" s="27">
        <v>287570</v>
      </c>
      <c r="F11" s="16">
        <v>257037</v>
      </c>
      <c r="G11" s="16">
        <v>258515</v>
      </c>
    </row>
    <row r="12" spans="1:7" ht="5.0999999999999996" customHeight="1">
      <c r="A12" s="20"/>
      <c r="B12" s="23"/>
      <c r="C12" s="27"/>
      <c r="D12" s="27"/>
      <c r="E12" s="27"/>
      <c r="F12" s="16"/>
      <c r="G12" s="16"/>
    </row>
    <row r="13" spans="1:7">
      <c r="A13" s="20"/>
      <c r="B13" s="26" t="s">
        <v>11</v>
      </c>
      <c r="C13" s="27">
        <f>C9/C7</f>
        <v>66.620158409131108</v>
      </c>
      <c r="D13" s="27">
        <f>D9/D7</f>
        <v>65.68185214004555</v>
      </c>
      <c r="E13" s="27">
        <f>E9/E7</f>
        <v>64.766147480637244</v>
      </c>
      <c r="F13" s="16">
        <f>F9/F7</f>
        <v>63.87342485638397</v>
      </c>
      <c r="G13" s="16">
        <f>G9/G7</f>
        <v>64.194554686103899</v>
      </c>
    </row>
    <row r="14" spans="1:7" ht="5.0999999999999996" customHeight="1">
      <c r="A14" s="20"/>
      <c r="B14" s="26"/>
      <c r="C14" s="27"/>
      <c r="D14" s="27"/>
      <c r="E14" s="27"/>
      <c r="F14" s="16"/>
      <c r="G14" s="16"/>
    </row>
    <row r="15" spans="1:7">
      <c r="A15" s="20"/>
      <c r="B15" s="26" t="s">
        <v>10</v>
      </c>
      <c r="C15" s="27">
        <f>C11/C7</f>
        <v>45.645837975901415</v>
      </c>
      <c r="D15" s="27">
        <f>D11/D7</f>
        <v>44.703920432998387</v>
      </c>
      <c r="E15" s="27">
        <f>E11/E7</f>
        <v>40.20438298512228</v>
      </c>
      <c r="F15" s="16">
        <f>F11/F7</f>
        <v>35.440317720145075</v>
      </c>
      <c r="G15" s="16">
        <f>G11/G7</f>
        <v>35.157577045025477</v>
      </c>
    </row>
    <row r="16" spans="1:7" ht="5.0999999999999996" customHeight="1">
      <c r="A16" s="20"/>
      <c r="B16" s="23"/>
      <c r="C16" s="27"/>
      <c r="D16" s="27"/>
      <c r="E16" s="27"/>
      <c r="F16" s="16"/>
      <c r="G16" s="16"/>
    </row>
    <row r="17" spans="1:7" ht="15" customHeight="1">
      <c r="A17" s="20"/>
      <c r="B17" s="26" t="s">
        <v>9</v>
      </c>
      <c r="C17" s="27">
        <v>591124079</v>
      </c>
      <c r="D17" s="27">
        <v>599663885</v>
      </c>
      <c r="E17" s="27">
        <v>471447502</v>
      </c>
      <c r="F17" s="16" t="s">
        <v>4</v>
      </c>
      <c r="G17" s="16" t="s">
        <v>4</v>
      </c>
    </row>
    <row r="18" spans="1:7" ht="5.0999999999999996" customHeight="1">
      <c r="A18" s="20"/>
      <c r="B18" s="28"/>
      <c r="C18" s="22"/>
      <c r="D18" s="22"/>
      <c r="E18" s="22"/>
      <c r="F18" s="21"/>
      <c r="G18" s="16"/>
    </row>
    <row r="19" spans="1:7">
      <c r="A19" s="20"/>
      <c r="B19" s="26" t="s">
        <v>8</v>
      </c>
      <c r="C19" s="27">
        <v>582637419</v>
      </c>
      <c r="D19" s="27">
        <v>596213101</v>
      </c>
      <c r="E19" s="27">
        <v>561276790</v>
      </c>
      <c r="F19" s="16" t="s">
        <v>4</v>
      </c>
      <c r="G19" s="16" t="s">
        <v>4</v>
      </c>
    </row>
    <row r="20" spans="1:7" ht="5.0999999999999996" customHeight="1">
      <c r="A20" s="20"/>
      <c r="B20" s="28"/>
      <c r="C20" s="22"/>
      <c r="D20" s="22"/>
      <c r="E20" s="22"/>
      <c r="F20" s="21"/>
      <c r="G20" s="16"/>
    </row>
    <row r="21" spans="1:7">
      <c r="A21" s="20"/>
      <c r="B21" s="26" t="s">
        <v>7</v>
      </c>
      <c r="C21" s="27">
        <v>-8975295</v>
      </c>
      <c r="D21" s="27">
        <v>-56182171</v>
      </c>
      <c r="E21" s="27">
        <v>2950681</v>
      </c>
      <c r="F21" s="16" t="s">
        <v>4</v>
      </c>
      <c r="G21" s="16" t="s">
        <v>4</v>
      </c>
    </row>
    <row r="22" spans="1:7" ht="5.0999999999999996" customHeight="1">
      <c r="A22" s="20"/>
      <c r="B22" s="28"/>
      <c r="C22" s="22"/>
      <c r="D22" s="22"/>
      <c r="E22" s="22"/>
      <c r="F22" s="21"/>
      <c r="G22" s="16"/>
    </row>
    <row r="23" spans="1:7">
      <c r="A23" s="20"/>
      <c r="B23" s="26" t="s">
        <v>6</v>
      </c>
      <c r="C23" s="27">
        <v>371487303</v>
      </c>
      <c r="D23" s="27">
        <v>337230258</v>
      </c>
      <c r="E23" s="27">
        <v>299285370</v>
      </c>
      <c r="F23" s="16" t="s">
        <v>4</v>
      </c>
      <c r="G23" s="16" t="s">
        <v>4</v>
      </c>
    </row>
    <row r="24" spans="1:7" ht="5.0999999999999996" customHeight="1">
      <c r="A24" s="20"/>
      <c r="B24" s="23"/>
      <c r="C24" s="22"/>
      <c r="D24" s="22"/>
      <c r="E24" s="22"/>
      <c r="F24" s="21"/>
      <c r="G24" s="16"/>
    </row>
    <row r="25" spans="1:7">
      <c r="A25" s="20"/>
      <c r="B25" s="26" t="s">
        <v>5</v>
      </c>
      <c r="C25" s="25">
        <v>3726</v>
      </c>
      <c r="D25" s="25">
        <v>3474</v>
      </c>
      <c r="E25" s="25">
        <v>3439</v>
      </c>
      <c r="F25" s="24" t="s">
        <v>4</v>
      </c>
      <c r="G25" s="16" t="s">
        <v>4</v>
      </c>
    </row>
    <row r="26" spans="1:7" ht="5.0999999999999996" customHeight="1">
      <c r="A26" s="20"/>
      <c r="B26" s="23"/>
      <c r="C26" s="22"/>
      <c r="D26" s="22"/>
      <c r="E26" s="22"/>
      <c r="F26" s="21"/>
      <c r="G26" s="16"/>
    </row>
    <row r="27" spans="1:7" s="15" customFormat="1" ht="15.75">
      <c r="A27" s="20"/>
      <c r="B27" s="19" t="s">
        <v>3</v>
      </c>
      <c r="C27" s="18">
        <v>5591</v>
      </c>
      <c r="D27" s="18">
        <v>5688</v>
      </c>
      <c r="E27" s="18">
        <v>6137.567129315149</v>
      </c>
      <c r="F27" s="17">
        <v>6779.5091816862368</v>
      </c>
      <c r="G27" s="16">
        <v>6782.265833694084</v>
      </c>
    </row>
    <row r="28" spans="1:7" ht="5.0999999999999996" customHeight="1" thickBot="1">
      <c r="A28" s="12"/>
      <c r="B28" s="14"/>
      <c r="C28" s="13"/>
      <c r="D28" s="13"/>
      <c r="E28" s="13"/>
      <c r="F28" s="13"/>
      <c r="G28" s="13"/>
    </row>
    <row r="29" spans="1:7" ht="5.0999999999999996" customHeight="1">
      <c r="A29" s="12"/>
      <c r="B29" s="11"/>
    </row>
    <row r="30" spans="1:7" s="8" customFormat="1" ht="27" customHeight="1">
      <c r="B30" s="70" t="s">
        <v>2</v>
      </c>
      <c r="C30" s="70"/>
      <c r="D30" s="70"/>
      <c r="E30" s="70"/>
      <c r="F30" s="1"/>
    </row>
    <row r="31" spans="1:7" s="8" customFormat="1">
      <c r="B31" s="10" t="s">
        <v>1</v>
      </c>
      <c r="C31" s="9"/>
      <c r="D31" s="9"/>
      <c r="E31" s="9"/>
    </row>
    <row r="32" spans="1:7" s="6" customFormat="1" ht="5.0999999999999996" customHeight="1">
      <c r="B32" s="7"/>
      <c r="C32" s="7"/>
      <c r="D32" s="7"/>
      <c r="E32" s="7"/>
    </row>
    <row r="33" spans="2:5" s="3" customFormat="1">
      <c r="B33" s="5" t="s">
        <v>0</v>
      </c>
      <c r="C33" s="4"/>
      <c r="D33" s="4"/>
      <c r="E33" s="4"/>
    </row>
    <row r="38" spans="2:5">
      <c r="B38" s="2"/>
    </row>
  </sheetData>
  <mergeCells count="3">
    <mergeCell ref="B4:B5"/>
    <mergeCell ref="C4:G4"/>
    <mergeCell ref="B30:E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topLeftCell="H1" zoomScale="70" zoomScaleNormal="70" workbookViewId="0">
      <selection activeCell="B1" sqref="A1:B1"/>
    </sheetView>
  </sheetViews>
  <sheetFormatPr baseColWidth="10" defaultRowHeight="12.75"/>
  <cols>
    <col min="1" max="1" width="6.5703125" style="35" customWidth="1"/>
    <col min="2" max="2" width="11.5703125" style="35" bestFit="1" customWidth="1"/>
    <col min="3" max="3" width="11.7109375" style="35" customWidth="1"/>
    <col min="4" max="4" width="15.28515625" style="35" bestFit="1" customWidth="1"/>
    <col min="5" max="5" width="10.5703125" style="35" customWidth="1"/>
    <col min="6" max="16384" width="11.42578125" style="35"/>
  </cols>
  <sheetData>
    <row r="1" spans="1:16" s="8" customFormat="1" ht="15">
      <c r="A1" s="34"/>
    </row>
    <row r="2" spans="1:16" s="8" customFormat="1">
      <c r="A2" s="64"/>
      <c r="B2" s="64"/>
      <c r="C2" s="64"/>
      <c r="D2" s="64"/>
      <c r="E2" s="64"/>
    </row>
    <row r="3" spans="1:16">
      <c r="A3" s="51"/>
      <c r="B3" s="51"/>
      <c r="C3" s="51"/>
      <c r="D3" s="51"/>
      <c r="E3" s="51"/>
      <c r="F3" s="39"/>
      <c r="P3" s="8"/>
    </row>
    <row r="4" spans="1:16" ht="25.5">
      <c r="A4" s="51"/>
      <c r="B4" s="63" t="s">
        <v>19</v>
      </c>
      <c r="C4" s="63" t="s">
        <v>18</v>
      </c>
      <c r="D4" s="51"/>
      <c r="E4" s="62"/>
      <c r="F4" s="42"/>
      <c r="P4" s="8"/>
    </row>
    <row r="5" spans="1:16" ht="15">
      <c r="A5" s="48">
        <v>2017</v>
      </c>
      <c r="B5" s="58">
        <f>C16</f>
        <v>317.40499999999997</v>
      </c>
      <c r="C5" s="58">
        <f>E16</f>
        <v>463.25299999999999</v>
      </c>
      <c r="D5" s="61"/>
      <c r="E5" s="61"/>
      <c r="F5" s="60"/>
      <c r="G5" s="59"/>
      <c r="P5" s="8"/>
    </row>
    <row r="6" spans="1:16" ht="15">
      <c r="A6" s="48">
        <v>2018</v>
      </c>
      <c r="B6" s="58">
        <f>C17</f>
        <v>315.29599999999999</v>
      </c>
      <c r="C6" s="58">
        <f>E17</f>
        <v>463.25299999999999</v>
      </c>
      <c r="D6" s="61"/>
      <c r="E6" s="61"/>
      <c r="F6" s="60"/>
      <c r="G6" s="59"/>
      <c r="P6" s="8"/>
    </row>
    <row r="7" spans="1:16" ht="15">
      <c r="A7" s="48">
        <v>2019</v>
      </c>
      <c r="B7" s="58">
        <f>C18</f>
        <v>287.57</v>
      </c>
      <c r="C7" s="58">
        <f>E18</f>
        <v>463.25299999999999</v>
      </c>
      <c r="D7" s="61"/>
      <c r="E7" s="61"/>
      <c r="F7" s="60"/>
      <c r="G7" s="59"/>
      <c r="P7" s="8"/>
    </row>
    <row r="8" spans="1:16" ht="15">
      <c r="A8" s="48">
        <v>2020</v>
      </c>
      <c r="B8" s="58">
        <f>C19</f>
        <v>257.03699999999998</v>
      </c>
      <c r="C8" s="58">
        <f>E19</f>
        <v>463.25299999999999</v>
      </c>
      <c r="D8" s="61"/>
      <c r="E8" s="61"/>
      <c r="F8" s="60"/>
      <c r="G8" s="59"/>
      <c r="P8" s="8"/>
    </row>
    <row r="9" spans="1:16" ht="15">
      <c r="A9" s="48">
        <v>2021</v>
      </c>
      <c r="B9" s="58">
        <f>C20</f>
        <v>258.51499999999999</v>
      </c>
      <c r="C9" s="58">
        <f>E20</f>
        <v>472.02499999999998</v>
      </c>
      <c r="D9" s="51"/>
      <c r="E9" s="54"/>
      <c r="F9" s="42"/>
    </row>
    <row r="10" spans="1:16" s="39" customFormat="1" ht="15">
      <c r="A10" s="51"/>
      <c r="B10" s="51"/>
      <c r="C10" s="51"/>
      <c r="D10" s="51"/>
      <c r="E10" s="54"/>
      <c r="F10" s="53"/>
    </row>
    <row r="11" spans="1:16" s="39" customFormat="1" ht="15">
      <c r="A11" s="51"/>
      <c r="B11" s="57"/>
      <c r="C11" s="56"/>
      <c r="D11" s="56"/>
      <c r="E11" s="54"/>
      <c r="F11" s="53"/>
    </row>
    <row r="12" spans="1:16" s="39" customFormat="1" ht="15.75">
      <c r="A12" s="51"/>
      <c r="B12" s="55"/>
      <c r="C12" s="55"/>
      <c r="D12" s="55"/>
      <c r="E12" s="54"/>
      <c r="F12" s="53"/>
    </row>
    <row r="13" spans="1:16" s="39" customFormat="1">
      <c r="A13" s="51"/>
      <c r="B13" s="51"/>
      <c r="C13" s="51"/>
      <c r="D13" s="51"/>
      <c r="E13" s="51"/>
      <c r="F13" s="42"/>
    </row>
    <row r="14" spans="1:16" ht="15">
      <c r="A14" s="48"/>
      <c r="B14" s="52"/>
      <c r="C14" s="52"/>
      <c r="D14" s="51"/>
      <c r="E14" s="51"/>
      <c r="F14" s="42"/>
    </row>
    <row r="15" spans="1:16" ht="25.5">
      <c r="A15" s="51"/>
      <c r="B15" s="50" t="s">
        <v>19</v>
      </c>
      <c r="C15" s="50" t="s">
        <v>19</v>
      </c>
      <c r="D15" s="50" t="s">
        <v>18</v>
      </c>
      <c r="E15" s="50" t="s">
        <v>18</v>
      </c>
      <c r="F15" s="42"/>
    </row>
    <row r="16" spans="1:16">
      <c r="A16" s="48">
        <v>2017</v>
      </c>
      <c r="B16" s="47">
        <v>317405</v>
      </c>
      <c r="C16" s="45">
        <v>317.40499999999997</v>
      </c>
      <c r="D16" s="49">
        <v>463253</v>
      </c>
      <c r="E16" s="45">
        <v>463.25299999999999</v>
      </c>
      <c r="F16" s="42"/>
    </row>
    <row r="17" spans="1:6">
      <c r="A17" s="48">
        <v>2018</v>
      </c>
      <c r="B17" s="47">
        <v>315296</v>
      </c>
      <c r="C17" s="45">
        <v>315.29599999999999</v>
      </c>
      <c r="D17" s="49">
        <v>463253</v>
      </c>
      <c r="E17" s="45">
        <v>463.25299999999999</v>
      </c>
      <c r="F17" s="42"/>
    </row>
    <row r="18" spans="1:6">
      <c r="A18" s="48">
        <v>2019</v>
      </c>
      <c r="B18" s="47">
        <v>287570</v>
      </c>
      <c r="C18" s="45">
        <v>287.57</v>
      </c>
      <c r="D18" s="49">
        <v>463253</v>
      </c>
      <c r="E18" s="45">
        <v>463.25299999999999</v>
      </c>
      <c r="F18" s="42"/>
    </row>
    <row r="19" spans="1:6">
      <c r="A19" s="48">
        <v>2020</v>
      </c>
      <c r="B19" s="47">
        <v>257037</v>
      </c>
      <c r="C19" s="45">
        <v>257.03699999999998</v>
      </c>
      <c r="D19" s="49">
        <v>463253</v>
      </c>
      <c r="E19" s="45">
        <v>463.25299999999999</v>
      </c>
      <c r="F19" s="42"/>
    </row>
    <row r="20" spans="1:6">
      <c r="A20" s="48">
        <v>2021</v>
      </c>
      <c r="B20" s="47">
        <v>258515</v>
      </c>
      <c r="C20" s="45">
        <f>+B20/1000</f>
        <v>258.51499999999999</v>
      </c>
      <c r="D20" s="46">
        <v>472025</v>
      </c>
      <c r="E20" s="45">
        <f>+D20/1000</f>
        <v>472.02499999999998</v>
      </c>
      <c r="F20" s="42"/>
    </row>
    <row r="21" spans="1:6" ht="15">
      <c r="A21" s="44"/>
      <c r="B21" s="43"/>
      <c r="C21" s="43"/>
      <c r="D21" s="42"/>
      <c r="E21" s="42"/>
      <c r="F21" s="42"/>
    </row>
    <row r="22" spans="1:6" ht="15" hidden="1">
      <c r="A22" s="41"/>
      <c r="B22" s="40"/>
      <c r="C22" s="40"/>
      <c r="D22" s="39"/>
      <c r="E22" s="39"/>
      <c r="F22" s="39"/>
    </row>
    <row r="23" spans="1:6" ht="15">
      <c r="A23" s="41"/>
      <c r="B23" s="40"/>
      <c r="C23" s="40"/>
      <c r="D23" s="39"/>
      <c r="E23" s="39"/>
      <c r="F23" s="39"/>
    </row>
    <row r="24" spans="1:6" ht="15">
      <c r="A24" s="38"/>
      <c r="B24" s="37"/>
      <c r="C24" s="37"/>
    </row>
    <row r="26" spans="1:6">
      <c r="A26" s="1"/>
    </row>
    <row r="34" spans="2:2">
      <c r="B34" s="36"/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9.4.2</vt:lpstr>
      <vt:lpstr>Gráf-09.4.2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2023-02-02T15:40:22Z</dcterms:created>
  <dcterms:modified xsi:type="dcterms:W3CDTF">2023-05-09T12:39:24Z</dcterms:modified>
</cp:coreProperties>
</file>