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9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N8" i="1"/>
  <c r="O8" i="1"/>
  <c r="C10" i="1"/>
  <c r="C8" i="1" s="1"/>
  <c r="C11" i="1"/>
  <c r="C12" i="1"/>
  <c r="C13" i="1"/>
  <c r="C14" i="1"/>
  <c r="C15" i="1"/>
  <c r="C16" i="1"/>
  <c r="C17" i="1"/>
  <c r="D20" i="1"/>
  <c r="E20" i="1"/>
  <c r="F20" i="1"/>
  <c r="G20" i="1"/>
  <c r="H20" i="1"/>
  <c r="I20" i="1"/>
  <c r="J20" i="1"/>
  <c r="K20" i="1"/>
  <c r="L20" i="1"/>
  <c r="M20" i="1"/>
  <c r="N20" i="1"/>
  <c r="O20" i="1"/>
  <c r="C22" i="1"/>
  <c r="C23" i="1"/>
  <c r="C24" i="1"/>
  <c r="C25" i="1"/>
  <c r="C20" i="1" s="1"/>
  <c r="C26" i="1"/>
  <c r="C27" i="1"/>
</calcChain>
</file>

<file path=xl/sharedStrings.xml><?xml version="1.0" encoding="utf-8"?>
<sst xmlns="http://schemas.openxmlformats.org/spreadsheetml/2006/main" count="35" uniqueCount="29">
  <si>
    <t>Fuente: Ministerio de Defensa Nacional. Dirección Nacional de Aeronáutica Civil.</t>
  </si>
  <si>
    <t xml:space="preserve">Escuela de Aviación Civil </t>
  </si>
  <si>
    <t>Aviación General Internacional</t>
  </si>
  <si>
    <t>Vuelos Exclusivos de Cargas</t>
  </si>
  <si>
    <t>Aviación Militar Nacional</t>
  </si>
  <si>
    <t>Taxis Aéreos</t>
  </si>
  <si>
    <t>Aviación General Nacional</t>
  </si>
  <si>
    <t>"GUARANÍ" (Minga Guazú)</t>
  </si>
  <si>
    <t xml:space="preserve">AEROPUERTO INTERNACIONAL </t>
  </si>
  <si>
    <t>Aviación Militar Internacional</t>
  </si>
  <si>
    <t>Aviación Regular Internacional</t>
  </si>
  <si>
    <t>"SILVIO PETTIROSSI"</t>
  </si>
  <si>
    <t>AEROPUERTO INTERNACIONAL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</si>
  <si>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</si>
  <si>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</si>
  <si>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</si>
  <si>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</si>
  <si>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</si>
  <si>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</si>
  <si>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</si>
  <si>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</si>
  <si>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</si>
  <si>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</si>
  <si>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</si>
  <si>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</si>
  <si>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</si>
  <si>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Total</t>
  </si>
  <si>
    <t>Aeropuerto y tipo de movimiento</t>
  </si>
  <si>
    <t>Cuadro  9.3.3. Tráfico nacional e internacional de aeronaves por mes, según aeropuerto y tipo de movimiento.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</si>
</sst>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i/>
      <sz val="1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164" fontId="2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3" borderId="0" applyNumberFormat="0" applyBorder="0" applyAlignment="0" applyProtection="0"/>
    <xf numFmtId="166" fontId="26" fillId="33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7" fillId="12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7" fillId="16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7" fillId="20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17" fillId="2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8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32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166" fontId="6" fillId="2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166" fontId="11" fillId="6" borderId="4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0" fillId="47" borderId="15" applyNumberFormat="0" applyAlignment="0" applyProtection="0"/>
    <xf numFmtId="166" fontId="30" fillId="47" borderId="15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166" fontId="13" fillId="7" borderId="7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166" fontId="12" fillId="0" borderId="6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0" fontId="32" fillId="0" borderId="17" applyNumberFormat="0" applyFill="0" applyAlignment="0" applyProtection="0"/>
    <xf numFmtId="166" fontId="32" fillId="0" borderId="17" applyNumberFormat="0" applyFill="0" applyAlignment="0" applyProtection="0"/>
    <xf numFmtId="167" fontId="2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166" fontId="17" fillId="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49" borderId="0" applyNumberFormat="0" applyBorder="0" applyAlignment="0" applyProtection="0"/>
    <xf numFmtId="166" fontId="27" fillId="49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166" fontId="17" fillId="13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166" fontId="17" fillId="17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17" fillId="21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166" fontId="17" fillId="29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166" fontId="9" fillId="5" borderId="4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28" fillId="38" borderId="15" applyNumberFormat="0" applyAlignment="0" applyProtection="0"/>
    <xf numFmtId="166" fontId="28" fillId="38" borderId="15" applyNumberFormat="0" applyAlignment="0" applyProtection="0"/>
    <xf numFmtId="0" fontId="1" fillId="0" borderId="0" applyNumberFormat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22" fillId="0" borderId="0" applyFill="0" applyBorder="0" applyAlignment="0" applyProtection="0"/>
    <xf numFmtId="166" fontId="22" fillId="0" borderId="0" applyNumberFormat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ill="0" applyBorder="0" applyAlignment="0" applyProtection="0"/>
    <xf numFmtId="171" fontId="22" fillId="0" borderId="0" applyFill="0" applyBorder="0" applyAlignment="0" applyProtection="0"/>
    <xf numFmtId="172" fontId="22" fillId="0" borderId="0" applyFill="0" applyBorder="0" applyAlignment="0" applyProtection="0"/>
    <xf numFmtId="173" fontId="22" fillId="0" borderId="0" applyFont="0" applyFill="0" applyBorder="0" applyAlignment="0" applyProtection="0"/>
    <xf numFmtId="0" fontId="34" fillId="53" borderId="0" applyNumberFormat="0" applyFont="0" applyBorder="0" applyProtection="0"/>
    <xf numFmtId="174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166" fontId="7" fillId="3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2" fillId="0" borderId="0" applyFill="0" applyBorder="0" applyAlignment="0" applyProtection="0"/>
    <xf numFmtId="175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ill="0" applyBorder="0" applyAlignment="0" applyProtection="0"/>
    <xf numFmtId="176" fontId="19" fillId="0" borderId="0" applyFont="0" applyFill="0" applyBorder="0" applyAlignment="0" applyProtection="0"/>
    <xf numFmtId="177" fontId="22" fillId="0" borderId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176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2" fillId="0" borderId="0" applyFill="0" applyBorder="0" applyAlignment="0" applyProtection="0"/>
    <xf numFmtId="175" fontId="22" fillId="0" borderId="0" applyFill="0" applyBorder="0" applyAlignment="0" applyProtection="0"/>
    <xf numFmtId="4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64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181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35" fillId="0" borderId="0" applyFont="0" applyFill="0" applyBorder="0" applyAlignment="0" applyProtection="0"/>
    <xf numFmtId="164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2" fillId="0" borderId="0" applyFill="0" applyBorder="0" applyAlignment="0" applyProtection="0"/>
    <xf numFmtId="182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22" fillId="0" borderId="0" applyFont="0" applyFill="0" applyBorder="0" applyAlignment="0" applyProtection="0"/>
    <xf numFmtId="164" fontId="43" fillId="0" borderId="0" applyFont="0" applyFill="0" applyBorder="0" applyAlignment="0" applyProtection="0"/>
    <xf numFmtId="184" fontId="22" fillId="0" borderId="0" applyFont="0" applyFill="0" applyBorder="0" applyAlignment="0" applyProtection="0"/>
    <xf numFmtId="183" fontId="22" fillId="0" borderId="0" applyFill="0" applyBorder="0" applyAlignment="0" applyProtection="0"/>
    <xf numFmtId="16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2" fillId="0" borderId="0" applyFill="0" applyBorder="0" applyAlignment="0" applyProtection="0"/>
    <xf numFmtId="164" fontId="19" fillId="0" borderId="0" applyFont="0" applyFill="0" applyBorder="0" applyAlignment="0" applyProtection="0"/>
    <xf numFmtId="185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41" fillId="0" borderId="0" applyFont="0" applyFill="0" applyBorder="0" applyAlignment="0" applyProtection="0"/>
    <xf numFmtId="187" fontId="26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22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3" fontId="22" fillId="0" borderId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64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2" fillId="0" borderId="0" applyFill="0" applyBorder="0" applyAlignment="0" applyProtection="0"/>
    <xf numFmtId="180" fontId="1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0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64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3" fontId="22" fillId="0" borderId="0" applyFill="0" applyBorder="0" applyAlignment="0" applyProtection="0"/>
    <xf numFmtId="189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0" fontId="44" fillId="0" borderId="0" applyNumberFormat="0" applyBorder="0" applyProtection="0"/>
    <xf numFmtId="189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0" applyNumberFormat="0" applyBorder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9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166" fontId="8" fillId="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3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3" fontId="46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37" fontId="43" fillId="0" borderId="0"/>
    <xf numFmtId="194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6" fillId="0" borderId="0"/>
    <xf numFmtId="0" fontId="22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3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9" fillId="0" borderId="0" applyNumberFormat="0" applyFill="0" applyBorder="0" applyAlignment="0" applyProtection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2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2" fillId="55" borderId="18" applyNumberFormat="0" applyFont="0" applyAlignment="0" applyProtection="0"/>
    <xf numFmtId="166" fontId="22" fillId="55" borderId="18" applyNumberFormat="0" applyFont="0" applyAlignment="0" applyProtection="0"/>
    <xf numFmtId="166" fontId="22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0" fontId="26" fillId="55" borderId="18" applyNumberFormat="0" applyFont="0" applyAlignment="0" applyProtection="0"/>
    <xf numFmtId="166" fontId="26" fillId="55" borderId="18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166" fontId="10" fillId="6" borderId="5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55" fillId="47" borderId="19" applyNumberFormat="0" applyAlignment="0" applyProtection="0"/>
    <xf numFmtId="166" fontId="55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166" fontId="3" fillId="0" borderId="1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166" fontId="4" fillId="0" borderId="2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166" fontId="5" fillId="0" borderId="3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33" fillId="0" borderId="22" applyNumberFormat="0" applyFill="0" applyAlignment="0" applyProtection="0"/>
    <xf numFmtId="166" fontId="33" fillId="0" borderId="22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166" fontId="16" fillId="0" borderId="9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  <xf numFmtId="0" fontId="62" fillId="0" borderId="23" applyNumberFormat="0" applyFill="0" applyAlignment="0" applyProtection="0"/>
    <xf numFmtId="166" fontId="62" fillId="0" borderId="23" applyNumberFormat="0" applyFill="0" applyAlignment="0" applyProtection="0"/>
  </cellStyleXfs>
  <cellXfs count="33">
    <xf numFmtId="0" fontId="0" fillId="0" borderId="0" xfId="0"/>
    <xf numFmtId="0" fontId="18" fillId="0" borderId="0" xfId="0" applyFont="1"/>
    <xf numFmtId="0" fontId="18" fillId="0" borderId="0" xfId="0" applyFont="1" applyFill="1"/>
    <xf numFmtId="14" fontId="18" fillId="0" borderId="0" xfId="0" applyNumberFormat="1" applyFont="1" applyFill="1" applyAlignment="1">
      <alignment horizontal="left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 applyProtection="1">
      <alignment horizontal="left"/>
    </xf>
    <xf numFmtId="0" fontId="18" fillId="0" borderId="0" xfId="0" applyFont="1" applyBorder="1"/>
    <xf numFmtId="0" fontId="19" fillId="0" borderId="0" xfId="0" applyFont="1" applyFill="1" applyBorder="1"/>
    <xf numFmtId="0" fontId="18" fillId="0" borderId="0" xfId="0" applyFont="1" applyFill="1" applyBorder="1"/>
    <xf numFmtId="0" fontId="19" fillId="0" borderId="10" xfId="0" applyFont="1" applyFill="1" applyBorder="1" applyAlignment="1">
      <alignment horizontal="right" indent="1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left" indent="6"/>
    </xf>
    <xf numFmtId="165" fontId="19" fillId="0" borderId="0" xfId="1" applyNumberFormat="1" applyFont="1" applyFill="1" applyBorder="1" applyAlignment="1">
      <alignment horizontal="right" wrapText="1" indent="2"/>
    </xf>
    <xf numFmtId="3" fontId="19" fillId="0" borderId="0" xfId="0" applyNumberFormat="1" applyFont="1" applyFill="1" applyBorder="1" applyAlignment="1">
      <alignment horizontal="right" vertical="center" wrapText="1" indent="2"/>
    </xf>
    <xf numFmtId="0" fontId="19" fillId="0" borderId="0" xfId="0" applyFont="1" applyFill="1" applyBorder="1" applyAlignment="1">
      <alignment horizontal="left" indent="7"/>
    </xf>
    <xf numFmtId="3" fontId="19" fillId="0" borderId="0" xfId="0" applyNumberFormat="1" applyFont="1" applyFill="1" applyBorder="1" applyAlignment="1">
      <alignment horizontal="right" wrapText="1" indent="2"/>
    </xf>
    <xf numFmtId="0" fontId="23" fillId="0" borderId="0" xfId="0" applyFont="1" applyFill="1"/>
    <xf numFmtId="3" fontId="24" fillId="0" borderId="0" xfId="0" applyNumberFormat="1" applyFont="1" applyFill="1" applyBorder="1" applyAlignment="1">
      <alignment horizontal="right" wrapText="1" indent="2"/>
    </xf>
    <xf numFmtId="0" fontId="24" fillId="0" borderId="0" xfId="0" applyFont="1" applyFill="1" applyBorder="1" applyAlignment="1">
      <alignment horizontal="left" indent="7"/>
    </xf>
    <xf numFmtId="0" fontId="24" fillId="0" borderId="0" xfId="0" applyFont="1" applyFill="1" applyBorder="1" applyAlignment="1">
      <alignment horizontal="right" wrapText="1" indent="2"/>
    </xf>
    <xf numFmtId="0" fontId="24" fillId="0" borderId="0" xfId="0" quotePrefix="1" applyFont="1" applyFill="1" applyBorder="1" applyAlignment="1">
      <alignment horizontal="left" indent="7"/>
    </xf>
    <xf numFmtId="0" fontId="18" fillId="0" borderId="0" xfId="0" applyFont="1" applyFill="1" applyAlignment="1">
      <alignment horizontal="right" indent="2"/>
    </xf>
    <xf numFmtId="0" fontId="19" fillId="0" borderId="0" xfId="0" applyFont="1" applyFill="1" applyBorder="1" applyAlignment="1">
      <alignment horizontal="right" wrapText="1" indent="2"/>
    </xf>
    <xf numFmtId="0" fontId="24" fillId="0" borderId="0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horizontal="left" vertical="center" wrapText="1" indent="7"/>
    </xf>
    <xf numFmtId="0" fontId="19" fillId="0" borderId="12" xfId="0" applyFont="1" applyFill="1" applyBorder="1" applyAlignment="1">
      <alignment horizontal="center" vertical="center"/>
    </xf>
    <xf numFmtId="0" fontId="25" fillId="0" borderId="0" xfId="2" applyFill="1"/>
    <xf numFmtId="0" fontId="19" fillId="0" borderId="14" xfId="0" applyFont="1" applyFill="1" applyBorder="1" applyAlignment="1">
      <alignment horizontal="left" vertical="center" wrapText="1" indent="7"/>
    </xf>
    <xf numFmtId="0" fontId="19" fillId="0" borderId="13" xfId="0" applyFont="1" applyFill="1" applyBorder="1" applyAlignment="1">
      <alignment horizontal="left" vertical="center" wrapText="1" indent="7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1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zoomScale="70" zoomScaleNormal="70" workbookViewId="0"/>
  </sheetViews>
  <sheetFormatPr baseColWidth="10" defaultRowHeight="15"/>
  <cols>
    <col min="1" max="1" width="2.85546875" style="2" customWidth="1"/>
    <col min="2" max="2" width="53" style="1" customWidth="1"/>
    <col min="3" max="15" width="10.5703125" style="1" customWidth="1"/>
    <col min="16" max="16384" width="11.42578125" style="1"/>
  </cols>
  <sheetData>
    <row r="1" spans="1:15">
      <c r="A1" s="28"/>
    </row>
    <row r="2" spans="1:15">
      <c r="B2" s="1" t="s">
        <v>28</v>
      </c>
    </row>
    <row r="3" spans="1:15" ht="5.0999999999999996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/>
      <c r="B4" s="29" t="s">
        <v>27</v>
      </c>
      <c r="C4" s="31" t="s">
        <v>26</v>
      </c>
      <c r="D4" s="32" t="s">
        <v>25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>
      <c r="B5" s="30"/>
      <c r="C5" s="31"/>
      <c r="D5" s="27" t="s">
        <v>24</v>
      </c>
      <c r="E5" s="27" t="s">
        <v>23</v>
      </c>
      <c r="F5" s="27" t="s">
        <v>22</v>
      </c>
      <c r="G5" s="27" t="s">
        <v>21</v>
      </c>
      <c r="H5" s="27" t="s">
        <v>20</v>
      </c>
      <c r="I5" s="27" t="s">
        <v>19</v>
      </c>
      <c r="J5" s="27" t="s">
        <v>18</v>
      </c>
      <c r="K5" s="27" t="s">
        <v>17</v>
      </c>
      <c r="L5" s="27" t="s">
        <v>16</v>
      </c>
      <c r="M5" s="27" t="s">
        <v>15</v>
      </c>
      <c r="N5" s="27" t="s">
        <v>14</v>
      </c>
      <c r="O5" s="27" t="s">
        <v>13</v>
      </c>
    </row>
    <row r="6" spans="1:15" ht="5.0999999999999996" customHeight="1"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17" customFormat="1">
      <c r="A7" s="2"/>
      <c r="B7" s="19" t="s">
        <v>12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17" customFormat="1">
      <c r="A8" s="2"/>
      <c r="B8" s="19" t="s">
        <v>11</v>
      </c>
      <c r="C8" s="18">
        <f t="shared" ref="C8:O8" si="0">SUM(C10:C17)</f>
        <v>44389</v>
      </c>
      <c r="D8" s="18">
        <f t="shared" si="0"/>
        <v>2597</v>
      </c>
      <c r="E8" s="18">
        <f t="shared" si="0"/>
        <v>3389</v>
      </c>
      <c r="F8" s="18">
        <f t="shared" si="0"/>
        <v>3390</v>
      </c>
      <c r="G8" s="18">
        <f t="shared" si="0"/>
        <v>3487</v>
      </c>
      <c r="H8" s="18">
        <f t="shared" si="0"/>
        <v>3835</v>
      </c>
      <c r="I8" s="18">
        <f t="shared" si="0"/>
        <v>3373</v>
      </c>
      <c r="J8" s="18">
        <f t="shared" si="0"/>
        <v>4505</v>
      </c>
      <c r="K8" s="18">
        <f t="shared" si="0"/>
        <v>4079</v>
      </c>
      <c r="L8" s="18">
        <f t="shared" si="0"/>
        <v>3959</v>
      </c>
      <c r="M8" s="18">
        <f t="shared" si="0"/>
        <v>3724</v>
      </c>
      <c r="N8" s="18">
        <f t="shared" si="0"/>
        <v>3943</v>
      </c>
      <c r="O8" s="18">
        <f t="shared" si="0"/>
        <v>4108</v>
      </c>
    </row>
    <row r="9" spans="1:15" s="2" customFormat="1" ht="5.0999999999999996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2" customFormat="1" ht="14.1" customHeight="1">
      <c r="B10" s="15" t="s">
        <v>6</v>
      </c>
      <c r="C10" s="14">
        <f t="shared" ref="C10:C17" si="1">SUM(D10:O10)</f>
        <v>24972</v>
      </c>
      <c r="D10" s="13">
        <v>1389</v>
      </c>
      <c r="E10" s="13">
        <v>1989</v>
      </c>
      <c r="F10" s="13">
        <v>1945</v>
      </c>
      <c r="G10" s="13">
        <v>1894</v>
      </c>
      <c r="H10" s="13">
        <v>2278</v>
      </c>
      <c r="I10" s="13">
        <v>2068</v>
      </c>
      <c r="J10" s="13">
        <v>2505</v>
      </c>
      <c r="K10" s="13">
        <v>2240</v>
      </c>
      <c r="L10" s="13">
        <v>2281</v>
      </c>
      <c r="M10" s="13">
        <v>1978</v>
      </c>
      <c r="N10" s="13">
        <v>2127</v>
      </c>
      <c r="O10" s="13">
        <v>2278</v>
      </c>
    </row>
    <row r="11" spans="1:15" s="2" customFormat="1" ht="14.1" customHeight="1">
      <c r="B11" s="15" t="s">
        <v>5</v>
      </c>
      <c r="C11" s="14">
        <f t="shared" si="1"/>
        <v>1453</v>
      </c>
      <c r="D11" s="13">
        <v>117</v>
      </c>
      <c r="E11" s="13">
        <v>119</v>
      </c>
      <c r="F11" s="13">
        <v>122</v>
      </c>
      <c r="G11" s="13">
        <v>99</v>
      </c>
      <c r="H11" s="13">
        <v>124</v>
      </c>
      <c r="I11" s="13">
        <v>107</v>
      </c>
      <c r="J11" s="13">
        <v>130</v>
      </c>
      <c r="K11" s="13">
        <v>135</v>
      </c>
      <c r="L11" s="13">
        <v>127</v>
      </c>
      <c r="M11" s="13">
        <v>166</v>
      </c>
      <c r="N11" s="13">
        <v>109</v>
      </c>
      <c r="O11" s="13">
        <v>98</v>
      </c>
    </row>
    <row r="12" spans="1:15" s="2" customFormat="1" ht="14.1" customHeight="1">
      <c r="B12" s="15" t="s">
        <v>10</v>
      </c>
      <c r="C12" s="14">
        <f t="shared" si="1"/>
        <v>4369</v>
      </c>
      <c r="D12" s="13">
        <v>277</v>
      </c>
      <c r="E12" s="13">
        <v>238</v>
      </c>
      <c r="F12" s="13">
        <v>328</v>
      </c>
      <c r="G12" s="13">
        <v>267</v>
      </c>
      <c r="H12" s="13">
        <v>306</v>
      </c>
      <c r="I12" s="13">
        <v>369</v>
      </c>
      <c r="J12" s="13">
        <v>380</v>
      </c>
      <c r="K12" s="13">
        <v>361</v>
      </c>
      <c r="L12" s="13">
        <v>340</v>
      </c>
      <c r="M12" s="13">
        <v>413</v>
      </c>
      <c r="N12" s="13">
        <v>482</v>
      </c>
      <c r="O12" s="13">
        <v>608</v>
      </c>
    </row>
    <row r="13" spans="1:15" s="2" customFormat="1" ht="14.1" customHeight="1">
      <c r="B13" s="15" t="s">
        <v>4</v>
      </c>
      <c r="C13" s="14">
        <f t="shared" si="1"/>
        <v>3205</v>
      </c>
      <c r="D13" s="13">
        <v>127</v>
      </c>
      <c r="E13" s="13">
        <v>250</v>
      </c>
      <c r="F13" s="13">
        <v>261</v>
      </c>
      <c r="G13" s="13">
        <v>306</v>
      </c>
      <c r="H13" s="13">
        <v>429</v>
      </c>
      <c r="I13" s="13">
        <v>256</v>
      </c>
      <c r="J13" s="13">
        <v>261</v>
      </c>
      <c r="K13" s="13">
        <v>338</v>
      </c>
      <c r="L13" s="13">
        <v>289</v>
      </c>
      <c r="M13" s="13">
        <v>229</v>
      </c>
      <c r="N13" s="13">
        <v>202</v>
      </c>
      <c r="O13" s="13">
        <v>257</v>
      </c>
    </row>
    <row r="14" spans="1:15" s="2" customFormat="1" ht="14.1" customHeight="1">
      <c r="B14" s="15" t="s">
        <v>3</v>
      </c>
      <c r="C14" s="14">
        <f t="shared" si="1"/>
        <v>1285</v>
      </c>
      <c r="D14" s="13">
        <v>93</v>
      </c>
      <c r="E14" s="13">
        <v>90</v>
      </c>
      <c r="F14" s="13">
        <v>106</v>
      </c>
      <c r="G14" s="13">
        <v>98</v>
      </c>
      <c r="H14" s="13">
        <v>105</v>
      </c>
      <c r="I14" s="13">
        <v>114</v>
      </c>
      <c r="J14" s="13">
        <v>131</v>
      </c>
      <c r="K14" s="13">
        <v>119</v>
      </c>
      <c r="L14" s="13">
        <v>116</v>
      </c>
      <c r="M14" s="13">
        <v>103</v>
      </c>
      <c r="N14" s="13">
        <v>107</v>
      </c>
      <c r="O14" s="13">
        <v>103</v>
      </c>
    </row>
    <row r="15" spans="1:15" s="2" customFormat="1" ht="14.1" customHeight="1">
      <c r="B15" s="15" t="s">
        <v>2</v>
      </c>
      <c r="C15" s="14">
        <f t="shared" si="1"/>
        <v>2511</v>
      </c>
      <c r="D15" s="13">
        <v>109</v>
      </c>
      <c r="E15" s="13">
        <v>113</v>
      </c>
      <c r="F15" s="13">
        <v>121</v>
      </c>
      <c r="G15" s="13">
        <v>126</v>
      </c>
      <c r="H15" s="13">
        <v>114</v>
      </c>
      <c r="I15" s="13">
        <v>146</v>
      </c>
      <c r="J15" s="13">
        <v>495</v>
      </c>
      <c r="K15" s="13">
        <v>270</v>
      </c>
      <c r="L15" s="13">
        <v>206</v>
      </c>
      <c r="M15" s="13">
        <v>276</v>
      </c>
      <c r="N15" s="13">
        <v>226</v>
      </c>
      <c r="O15" s="13">
        <v>309</v>
      </c>
    </row>
    <row r="16" spans="1:15" s="2" customFormat="1" ht="14.1" customHeight="1">
      <c r="B16" s="15" t="s">
        <v>1</v>
      </c>
      <c r="C16" s="14">
        <f t="shared" si="1"/>
        <v>6502</v>
      </c>
      <c r="D16" s="13">
        <v>473</v>
      </c>
      <c r="E16" s="13">
        <v>584</v>
      </c>
      <c r="F16" s="13">
        <v>491</v>
      </c>
      <c r="G16" s="13">
        <v>694</v>
      </c>
      <c r="H16" s="13">
        <v>471</v>
      </c>
      <c r="I16" s="13">
        <v>306</v>
      </c>
      <c r="J16" s="13">
        <v>597</v>
      </c>
      <c r="K16" s="13">
        <v>616</v>
      </c>
      <c r="L16" s="13">
        <v>588</v>
      </c>
      <c r="M16" s="13">
        <v>548</v>
      </c>
      <c r="N16" s="13">
        <v>686</v>
      </c>
      <c r="O16" s="13">
        <v>448</v>
      </c>
    </row>
    <row r="17" spans="1:15" s="2" customFormat="1" ht="14.1" customHeight="1">
      <c r="B17" s="15" t="s">
        <v>9</v>
      </c>
      <c r="C17" s="14">
        <f t="shared" si="1"/>
        <v>92</v>
      </c>
      <c r="D17" s="13">
        <v>12</v>
      </c>
      <c r="E17" s="13">
        <v>6</v>
      </c>
      <c r="F17" s="13">
        <v>16</v>
      </c>
      <c r="G17" s="13">
        <v>3</v>
      </c>
      <c r="H17" s="13">
        <v>8</v>
      </c>
      <c r="I17" s="13">
        <v>7</v>
      </c>
      <c r="J17" s="13">
        <v>6</v>
      </c>
      <c r="K17" s="13">
        <v>0</v>
      </c>
      <c r="L17" s="13">
        <v>12</v>
      </c>
      <c r="M17" s="13">
        <v>11</v>
      </c>
      <c r="N17" s="13">
        <v>4</v>
      </c>
      <c r="O17" s="13">
        <v>7</v>
      </c>
    </row>
    <row r="18" spans="1:15" s="2" customFormat="1" ht="5.0999999999999996" customHeight="1">
      <c r="B18" s="15"/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s="17" customFormat="1">
      <c r="A19" s="2"/>
      <c r="B19" s="21" t="s">
        <v>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7" customFormat="1">
      <c r="A20" s="2"/>
      <c r="B20" s="19" t="s">
        <v>7</v>
      </c>
      <c r="C20" s="18">
        <f t="shared" ref="C20:O20" si="2">SUM(C22:C27)</f>
        <v>4697</v>
      </c>
      <c r="D20" s="18">
        <f t="shared" si="2"/>
        <v>259</v>
      </c>
      <c r="E20" s="18">
        <f t="shared" si="2"/>
        <v>431</v>
      </c>
      <c r="F20" s="18">
        <f t="shared" si="2"/>
        <v>324</v>
      </c>
      <c r="G20" s="18">
        <f t="shared" si="2"/>
        <v>344</v>
      </c>
      <c r="H20" s="18">
        <f t="shared" si="2"/>
        <v>380</v>
      </c>
      <c r="I20" s="18">
        <f t="shared" si="2"/>
        <v>320</v>
      </c>
      <c r="J20" s="18">
        <f t="shared" si="2"/>
        <v>427</v>
      </c>
      <c r="K20" s="18">
        <f t="shared" si="2"/>
        <v>489</v>
      </c>
      <c r="L20" s="18">
        <f t="shared" si="2"/>
        <v>443</v>
      </c>
      <c r="M20" s="18">
        <f t="shared" si="2"/>
        <v>390</v>
      </c>
      <c r="N20" s="18">
        <f t="shared" si="2"/>
        <v>470</v>
      </c>
      <c r="O20" s="18">
        <f t="shared" si="2"/>
        <v>420</v>
      </c>
    </row>
    <row r="21" spans="1:15" s="2" customFormat="1" ht="5.0999999999999996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s="2" customFormat="1" ht="14.1" customHeight="1">
      <c r="B22" s="15" t="s">
        <v>6</v>
      </c>
      <c r="C22" s="14">
        <f t="shared" ref="C22:C27" si="3">SUM(D22:O22)</f>
        <v>3192</v>
      </c>
      <c r="D22" s="13">
        <v>160</v>
      </c>
      <c r="E22" s="13">
        <v>252</v>
      </c>
      <c r="F22" s="13">
        <v>226</v>
      </c>
      <c r="G22" s="13">
        <v>212</v>
      </c>
      <c r="H22" s="13">
        <v>242</v>
      </c>
      <c r="I22" s="13">
        <v>210</v>
      </c>
      <c r="J22" s="13">
        <v>306</v>
      </c>
      <c r="K22" s="13">
        <v>370</v>
      </c>
      <c r="L22" s="13">
        <v>329</v>
      </c>
      <c r="M22" s="13">
        <v>271</v>
      </c>
      <c r="N22" s="13">
        <v>307</v>
      </c>
      <c r="O22" s="13">
        <v>307</v>
      </c>
    </row>
    <row r="23" spans="1:15" s="2" customFormat="1" ht="14.1" customHeight="1">
      <c r="B23" s="15" t="s">
        <v>5</v>
      </c>
      <c r="C23" s="14">
        <f t="shared" si="3"/>
        <v>387</v>
      </c>
      <c r="D23" s="13">
        <v>42</v>
      </c>
      <c r="E23" s="13">
        <v>42</v>
      </c>
      <c r="F23" s="13">
        <v>37</v>
      </c>
      <c r="G23" s="13">
        <v>32</v>
      </c>
      <c r="H23" s="13">
        <v>28</v>
      </c>
      <c r="I23" s="13">
        <v>43</v>
      </c>
      <c r="J23" s="13">
        <v>44</v>
      </c>
      <c r="K23" s="13">
        <v>34</v>
      </c>
      <c r="L23" s="13">
        <v>29</v>
      </c>
      <c r="M23" s="13">
        <v>24</v>
      </c>
      <c r="N23" s="13">
        <v>18</v>
      </c>
      <c r="O23" s="13">
        <v>14</v>
      </c>
    </row>
    <row r="24" spans="1:15" s="2" customFormat="1" ht="14.1" customHeight="1">
      <c r="B24" s="15" t="s">
        <v>4</v>
      </c>
      <c r="C24" s="14">
        <f t="shared" si="3"/>
        <v>52</v>
      </c>
      <c r="D24" s="13">
        <v>2</v>
      </c>
      <c r="E24" s="13">
        <v>4</v>
      </c>
      <c r="F24" s="13">
        <v>0</v>
      </c>
      <c r="G24" s="13">
        <v>8</v>
      </c>
      <c r="H24" s="13">
        <v>6</v>
      </c>
      <c r="I24" s="13">
        <v>4</v>
      </c>
      <c r="J24" s="13">
        <v>2</v>
      </c>
      <c r="K24" s="13">
        <v>8</v>
      </c>
      <c r="L24" s="13">
        <v>2</v>
      </c>
      <c r="M24" s="13">
        <v>4</v>
      </c>
      <c r="N24" s="13">
        <v>3</v>
      </c>
      <c r="O24" s="13">
        <v>9</v>
      </c>
    </row>
    <row r="25" spans="1:15" s="2" customFormat="1" ht="14.1" customHeight="1">
      <c r="B25" s="15" t="s">
        <v>3</v>
      </c>
      <c r="C25" s="14">
        <f t="shared" si="3"/>
        <v>253</v>
      </c>
      <c r="D25" s="13">
        <v>18</v>
      </c>
      <c r="E25" s="13">
        <v>14</v>
      </c>
      <c r="F25" s="13">
        <v>18</v>
      </c>
      <c r="G25" s="13">
        <v>26</v>
      </c>
      <c r="H25" s="13">
        <v>24</v>
      </c>
      <c r="I25" s="13">
        <v>22</v>
      </c>
      <c r="J25" s="13">
        <v>28</v>
      </c>
      <c r="K25" s="13">
        <v>23</v>
      </c>
      <c r="L25" s="13">
        <v>26</v>
      </c>
      <c r="M25" s="13">
        <v>18</v>
      </c>
      <c r="N25" s="13">
        <v>21</v>
      </c>
      <c r="O25" s="13">
        <v>15</v>
      </c>
    </row>
    <row r="26" spans="1:15" s="2" customFormat="1" ht="14.1" customHeight="1">
      <c r="B26" s="15" t="s">
        <v>2</v>
      </c>
      <c r="C26" s="14">
        <f t="shared" si="3"/>
        <v>136</v>
      </c>
      <c r="D26" s="13">
        <v>9</v>
      </c>
      <c r="E26" s="13">
        <v>11</v>
      </c>
      <c r="F26" s="13">
        <v>8</v>
      </c>
      <c r="G26" s="13">
        <v>9</v>
      </c>
      <c r="H26" s="13">
        <v>9</v>
      </c>
      <c r="I26" s="13">
        <v>6</v>
      </c>
      <c r="J26" s="13">
        <v>16</v>
      </c>
      <c r="K26" s="13">
        <v>14</v>
      </c>
      <c r="L26" s="13">
        <v>14</v>
      </c>
      <c r="M26" s="13">
        <v>10</v>
      </c>
      <c r="N26" s="13">
        <v>7</v>
      </c>
      <c r="O26" s="13">
        <v>23</v>
      </c>
    </row>
    <row r="27" spans="1:15" s="2" customFormat="1" ht="14.1" customHeight="1">
      <c r="B27" s="15" t="s">
        <v>1</v>
      </c>
      <c r="C27" s="14">
        <f t="shared" si="3"/>
        <v>677</v>
      </c>
      <c r="D27" s="13">
        <v>28</v>
      </c>
      <c r="E27" s="13">
        <v>108</v>
      </c>
      <c r="F27" s="13">
        <v>35</v>
      </c>
      <c r="G27" s="13">
        <v>57</v>
      </c>
      <c r="H27" s="13">
        <v>71</v>
      </c>
      <c r="I27" s="13">
        <v>35</v>
      </c>
      <c r="J27" s="13">
        <v>31</v>
      </c>
      <c r="K27" s="13">
        <v>40</v>
      </c>
      <c r="L27" s="13">
        <v>43</v>
      </c>
      <c r="M27" s="13">
        <v>63</v>
      </c>
      <c r="N27" s="13">
        <v>114</v>
      </c>
      <c r="O27" s="13">
        <v>52</v>
      </c>
    </row>
    <row r="28" spans="1:15" s="9" customFormat="1" ht="5.0999999999999996" customHeight="1">
      <c r="A28" s="2"/>
      <c r="B28" s="12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s="7" customFormat="1" ht="5.0999999999999996" customHeight="1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>
      <c r="B30" s="6" t="s"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3.25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2">
      <c r="B33" s="2"/>
    </row>
    <row r="34" spans="2:2">
      <c r="B34" s="3"/>
    </row>
    <row r="35" spans="2:2">
      <c r="B35" s="2"/>
    </row>
  </sheetData>
  <mergeCells count="3">
    <mergeCell ref="B4:B5"/>
    <mergeCell ref="C4:C5"/>
    <mergeCell ref="D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9.3.3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2023-02-02T15:38:07Z</dcterms:created>
  <dcterms:modified xsi:type="dcterms:W3CDTF">2023-05-09T12:38:37Z</dcterms:modified>
</cp:coreProperties>
</file>