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2.3" sheetId="1" r:id="rId1"/>
    <sheet name="Gráf-09.2.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'9.2.3'!$A$5:$F$119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2" l="1"/>
  <c r="E12" i="2"/>
  <c r="E16" i="2"/>
  <c r="E17" i="2"/>
  <c r="E20" i="2"/>
  <c r="F23" i="2"/>
  <c r="E18" i="2" s="1"/>
  <c r="G23" i="2"/>
  <c r="B32" i="2"/>
  <c r="B33" i="2"/>
  <c r="C33" i="2"/>
  <c r="B34" i="2"/>
  <c r="B35" i="2"/>
  <c r="C35" i="2"/>
  <c r="B36" i="2"/>
  <c r="B37" i="2"/>
  <c r="C37" i="2"/>
  <c r="B38" i="2"/>
  <c r="B39" i="2"/>
  <c r="C39" i="2"/>
  <c r="B40" i="2"/>
  <c r="B41" i="2"/>
  <c r="C41" i="2"/>
  <c r="D44" i="2"/>
  <c r="C32" i="2" s="1"/>
  <c r="D9" i="1"/>
  <c r="D7" i="1" s="1"/>
  <c r="E9" i="1"/>
  <c r="E7" i="1" s="1"/>
  <c r="C10" i="1"/>
  <c r="C11" i="1"/>
  <c r="C12" i="1"/>
  <c r="C13" i="1"/>
  <c r="C14" i="1"/>
  <c r="C15" i="1"/>
  <c r="D18" i="1"/>
  <c r="E18" i="1"/>
  <c r="C20" i="1"/>
  <c r="C18" i="1" s="1"/>
  <c r="C21" i="1"/>
  <c r="C22" i="1"/>
  <c r="C23" i="1"/>
  <c r="C24" i="1"/>
  <c r="C25" i="1"/>
  <c r="C26" i="1"/>
  <c r="C27" i="1"/>
  <c r="D29" i="1"/>
  <c r="E29" i="1"/>
  <c r="C31" i="1"/>
  <c r="C32" i="1"/>
  <c r="C33" i="1"/>
  <c r="C34" i="1"/>
  <c r="C35" i="1"/>
  <c r="C36" i="1"/>
  <c r="C29" i="1" s="1"/>
  <c r="C37" i="1"/>
  <c r="C38" i="1"/>
  <c r="C39" i="1"/>
  <c r="C40" i="1"/>
  <c r="C41" i="1"/>
  <c r="D43" i="1"/>
  <c r="E43" i="1"/>
  <c r="C45" i="1"/>
  <c r="C46" i="1"/>
  <c r="C47" i="1"/>
  <c r="C48" i="1"/>
  <c r="C43" i="1" s="1"/>
  <c r="C49" i="1"/>
  <c r="C50" i="1"/>
  <c r="C51" i="1"/>
  <c r="D54" i="1"/>
  <c r="E54" i="1"/>
  <c r="C56" i="1"/>
  <c r="C57" i="1"/>
  <c r="C58" i="1"/>
  <c r="C59" i="1"/>
  <c r="C60" i="1"/>
  <c r="C61" i="1"/>
  <c r="C54" i="1" s="1"/>
  <c r="C62" i="1"/>
  <c r="D64" i="1"/>
  <c r="E64" i="1"/>
  <c r="C66" i="1"/>
  <c r="C64" i="1" s="1"/>
  <c r="C67" i="1"/>
  <c r="C68" i="1"/>
  <c r="C69" i="1"/>
  <c r="C70" i="1"/>
  <c r="C71" i="1"/>
  <c r="C72" i="1"/>
  <c r="C73" i="1"/>
  <c r="C74" i="1"/>
  <c r="C75" i="1"/>
  <c r="C76" i="1"/>
  <c r="C78" i="1"/>
  <c r="D78" i="1"/>
  <c r="E78" i="1"/>
  <c r="C80" i="1"/>
  <c r="C81" i="1"/>
  <c r="C82" i="1"/>
  <c r="C83" i="1"/>
  <c r="C84" i="1"/>
  <c r="C85" i="1"/>
  <c r="C86" i="1"/>
  <c r="C87" i="1"/>
  <c r="D89" i="1"/>
  <c r="E89" i="1"/>
  <c r="C91" i="1"/>
  <c r="C89" i="1" s="1"/>
  <c r="C92" i="1"/>
  <c r="C93" i="1"/>
  <c r="C94" i="1"/>
  <c r="C95" i="1"/>
  <c r="C96" i="1"/>
  <c r="C97" i="1"/>
  <c r="C98" i="1"/>
  <c r="C99" i="1"/>
  <c r="C100" i="1"/>
  <c r="C101" i="1"/>
  <c r="D103" i="1"/>
  <c r="E103" i="1"/>
  <c r="C105" i="1"/>
  <c r="C103" i="1" s="1"/>
  <c r="C106" i="1"/>
  <c r="C107" i="1"/>
  <c r="C108" i="1"/>
  <c r="C109" i="1"/>
  <c r="C110" i="1"/>
  <c r="C111" i="1"/>
  <c r="C112" i="1"/>
  <c r="C113" i="1"/>
  <c r="C114" i="1"/>
  <c r="D116" i="1"/>
  <c r="E116" i="1"/>
  <c r="C118" i="1"/>
  <c r="C119" i="1"/>
  <c r="C120" i="1"/>
  <c r="C121" i="1"/>
  <c r="C122" i="1"/>
  <c r="C123" i="1"/>
  <c r="C116" i="1" s="1"/>
  <c r="C124" i="1"/>
  <c r="C125" i="1"/>
  <c r="C44" i="2" l="1"/>
  <c r="E15" i="2"/>
  <c r="C38" i="2"/>
  <c r="C34" i="2"/>
  <c r="E14" i="2"/>
  <c r="E23" i="2" s="1"/>
  <c r="E21" i="2"/>
  <c r="E13" i="2"/>
  <c r="E19" i="2"/>
  <c r="D9" i="2"/>
  <c r="C40" i="2"/>
  <c r="C36" i="2"/>
  <c r="C9" i="1"/>
  <c r="C7" i="1" s="1"/>
  <c r="C9" i="2" l="1"/>
  <c r="D7" i="2"/>
  <c r="C8" i="2" s="1"/>
</calcChain>
</file>

<file path=xl/sharedStrings.xml><?xml version="1.0" encoding="utf-8"?>
<sst xmlns="http://schemas.openxmlformats.org/spreadsheetml/2006/main" count="132" uniqueCount="52">
  <si>
    <t>Fuente: Administración Nacional de Navegación y Puertos.</t>
  </si>
  <si>
    <t>Salto del Guairá</t>
  </si>
  <si>
    <t>Pedro J. Caballero</t>
  </si>
  <si>
    <t>José Falcón</t>
  </si>
  <si>
    <t>Encarnación</t>
  </si>
  <si>
    <t>Algesa Km. 12</t>
  </si>
  <si>
    <t>Ciudad del Este</t>
  </si>
  <si>
    <t>Chaco'í</t>
  </si>
  <si>
    <t>Itá Enramada</t>
  </si>
  <si>
    <t>Misceláneas</t>
  </si>
  <si>
    <t>San Juan del Paraná</t>
  </si>
  <si>
    <t>Villeta</t>
  </si>
  <si>
    <t>Productos Metalúrgicos y Derivados</t>
  </si>
  <si>
    <t>Concepción</t>
  </si>
  <si>
    <t>Pilar</t>
  </si>
  <si>
    <t>Productos Químicos y Farmacéuticos</t>
  </si>
  <si>
    <t>Minerales y Materiales de Construcción</t>
  </si>
  <si>
    <t>Objetos Manufacturados</t>
  </si>
  <si>
    <t>Del Petróleo (Excepto Gas)</t>
  </si>
  <si>
    <t>Combustibles y Productos</t>
  </si>
  <si>
    <t>Derivados no Alimenticios</t>
  </si>
  <si>
    <t>Otros Productos Agrícolas y Silvícolas</t>
  </si>
  <si>
    <t>Artículos Alimenticios</t>
  </si>
  <si>
    <t>Madera, Papel y Cartón</t>
  </si>
  <si>
    <t>Madera y Productos de la</t>
  </si>
  <si>
    <t>Cereales, Legumbres y Derivados</t>
  </si>
  <si>
    <t>Total</t>
  </si>
  <si>
    <t>Terrestre</t>
  </si>
  <si>
    <t>Fluvial</t>
  </si>
  <si>
    <t>Tipo de Transporte</t>
  </si>
  <si>
    <t>Grupos de Productos y Puertos</t>
  </si>
  <si>
    <t>Cuadro 9.2.3. Servicio internacional de carga: Productos importados (en toneladas) por tipo de transporte, según grandes grupos y principales puertos. Año 2021</t>
  </si>
  <si>
    <t xml:space="preserve"> </t>
  </si>
  <si>
    <t>tn</t>
  </si>
  <si>
    <t>%</t>
  </si>
  <si>
    <t>TOTAL FLUVIAL 2021</t>
  </si>
  <si>
    <t>TOTAL</t>
  </si>
  <si>
    <t>GRUPOS DE PRODUCTOS Y PUERTOS</t>
  </si>
  <si>
    <t>ok 2021</t>
  </si>
  <si>
    <t>Productos metalúrgicos y derivados</t>
  </si>
  <si>
    <t>Productos químicos y farmacéuticos</t>
  </si>
  <si>
    <t>Minerales y materiales de construcción</t>
  </si>
  <si>
    <t>Objetos manufacturados</t>
  </si>
  <si>
    <t>Combustibles y productos del petróleo (excepto gas)</t>
  </si>
  <si>
    <t>Otros productos agrícolas y silvícolas derivados no alimenticios</t>
  </si>
  <si>
    <t>Artículos alimenticios</t>
  </si>
  <si>
    <t>Madera y productos de la madera, papel y cartón</t>
  </si>
  <si>
    <t>Cereales, legumbres y derivados</t>
  </si>
  <si>
    <t>TERRESTRE 2021</t>
  </si>
  <si>
    <t>Año 2021</t>
  </si>
  <si>
    <t>datos 2020</t>
  </si>
  <si>
    <t>A.N.N.P.: Importaciones por tipo de Transporte, según productos Importados.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</si>
</sst>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 * #,##0_ ;_ * \-#,##0_ ;_ * &quot;-&quot;_ ;_ @_ "/>
    <numFmt numFmtId="43" formatCode="_ * #,##0.00_ ;_ * \-#,##0.00_ ;_ * &quot;-&quot;??_ ;_ @_ "/>
    <numFmt numFmtId="164" formatCode="###,###.0;;&quot;-&quot;"/>
    <numFmt numFmtId="165" formatCode="#,##0.0_);\(#,##0.0\)"/>
    <numFmt numFmtId="166" formatCode="#,##0.0;\-#,##0.0"/>
    <numFmt numFmtId="167" formatCode="_(* #,##0_);_(* \(#,##0\);_(* &quot;-&quot;_);_(@_)"/>
    <numFmt numFmtId="168" formatCode="_-* #,##0.0_-;\-* #,##0.0_-;_-* &quot;-&quot;_-;_-@_-"/>
    <numFmt numFmtId="169" formatCode="#,##0.0"/>
    <numFmt numFmtId="170" formatCode="_-* #,##0\ _€_-;\-* #,##0\ _€_-;_-* &quot;-&quot;\ _€_-;_-@_-"/>
    <numFmt numFmtId="171" formatCode="_([$€]* #,##0.00_);_([$€]* \(#,##0.00\);_([$€]* &quot;-&quot;??_);_(@_)"/>
    <numFmt numFmtId="172" formatCode="_-* #,##0\ _P_t_a_-;\-* #,##0\ _P_t_a_-;_-* &quot;-&quot;\ _P_t_a_-;_-@_-"/>
    <numFmt numFmtId="173" formatCode="_ [$€-2]\ * #,##0.00_ ;_ [$€-2]\ * \-#,##0.00_ ;_ [$€-2]\ * &quot;-&quot;??_ "/>
    <numFmt numFmtId="174" formatCode="_ [$€]\ * #,##0.00_ ;_ [$€]\ * \-#,##0.00_ ;_ [$€]\ * &quot;-&quot;??_ ;_ @_ "/>
    <numFmt numFmtId="175" formatCode="#,##0.00\ [$€]\ ;\-#,##0.00\ [$€]\ ;&quot; -&quot;#\ [$€]\ ;@\ "/>
    <numFmt numFmtId="176" formatCode="[$€]#,##0.00\ ;\-[$€]#,##0.00\ ;[$€]\-#\ ;@\ "/>
    <numFmt numFmtId="177" formatCode="_-* #,##0.00\ [$€]_-;\-* #,##0.00\ [$€]_-;_-* \-??\ [$€]_-;_-@_-"/>
    <numFmt numFmtId="178" formatCode="_-* #,##0.00\ [$€]_-;\-* #,##0.00\ [$€]_-;_-* &quot;-&quot;??\ [$€]_-;_-@_-"/>
    <numFmt numFmtId="179" formatCode="&quot; &quot;#,##0.00&quot;    &quot;;&quot;-&quot;#,##0.00&quot;    &quot;;&quot; -&quot;#&quot;    &quot;;&quot; &quot;@&quot; &quot;"/>
    <numFmt numFmtId="180" formatCode="#,##0\ ;&quot; (&quot;#,##0\);&quot; - &quot;;@\ "/>
    <numFmt numFmtId="181" formatCode="_(* #,##0_);_(* \(#,##0\);_(* \-_);_(@_)"/>
    <numFmt numFmtId="182" formatCode="_(* #,##0.00_);_(* \(#,##0.00\);_(* &quot;-&quot;??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0.0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  <numFmt numFmtId="199" formatCode="###,###;;&quot;-&quot;"/>
    <numFmt numFmtId="200" formatCode="_(* #,##0.0_);_(* \(#,##0.0\);_(* &quot;-&quot;??_);_(@_)"/>
    <numFmt numFmtId="201" formatCode="#,##0.00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  <font>
      <b/>
      <sz val="1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3"/>
      <name val="Arial"/>
      <family val="2"/>
    </font>
    <font>
      <sz val="15"/>
      <name val="Calibri"/>
      <family val="2"/>
      <scheme val="minor"/>
    </font>
    <font>
      <sz val="12"/>
      <name val="Tahoma"/>
      <family val="2"/>
    </font>
    <font>
      <u/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" fillId="0" borderId="0"/>
    <xf numFmtId="0" fontId="19" fillId="0" borderId="0"/>
    <xf numFmtId="0" fontId="19" fillId="0" borderId="0"/>
    <xf numFmtId="167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29" fillId="34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35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6" borderId="0" applyNumberFormat="0" applyBorder="0" applyAlignment="0" applyProtection="0"/>
    <xf numFmtId="171" fontId="29" fillId="36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8" borderId="0" applyNumberFormat="0" applyBorder="0" applyAlignment="0" applyProtection="0"/>
    <xf numFmtId="171" fontId="29" fillId="38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9" fillId="41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29" fillId="42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0" borderId="0" applyNumberFormat="0" applyBorder="0" applyAlignment="0" applyProtection="0"/>
    <xf numFmtId="171" fontId="29" fillId="40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29" fillId="43" borderId="0" applyNumberFormat="0" applyBorder="0" applyAlignment="0" applyProtection="0"/>
    <xf numFmtId="171" fontId="29" fillId="43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171" fontId="17" fillId="12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4" borderId="0" applyNumberFormat="0" applyBorder="0" applyAlignment="0" applyProtection="0"/>
    <xf numFmtId="171" fontId="30" fillId="44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17" fillId="16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17" fillId="20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171" fontId="17" fillId="24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171" fontId="17" fillId="28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171" fontId="17" fillId="32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30" fillId="47" borderId="0" applyNumberFormat="0" applyBorder="0" applyAlignment="0" applyProtection="0"/>
    <xf numFmtId="171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6" fillId="2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171" fontId="11" fillId="6" borderId="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3" fillId="48" borderId="14" applyNumberFormat="0" applyAlignment="0" applyProtection="0"/>
    <xf numFmtId="171" fontId="33" fillId="48" borderId="14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171" fontId="13" fillId="7" borderId="7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4" fillId="49" borderId="15" applyNumberFormat="0" applyAlignment="0" applyProtection="0"/>
    <xf numFmtId="171" fontId="34" fillId="49" borderId="15" applyNumberFormat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171" fontId="12" fillId="0" borderId="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0" fontId="35" fillId="0" borderId="16" applyNumberFormat="0" applyFill="0" applyAlignment="0" applyProtection="0"/>
    <xf numFmtId="171" fontId="35" fillId="0" borderId="16" applyNumberFormat="0" applyFill="0" applyAlignment="0" applyProtection="0"/>
    <xf numFmtId="172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171" fontId="17" fillId="9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0" borderId="0" applyNumberFormat="0" applyBorder="0" applyAlignment="0" applyProtection="0"/>
    <xf numFmtId="171" fontId="30" fillId="50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171" fontId="17" fillId="13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1" borderId="0" applyNumberFormat="0" applyBorder="0" applyAlignment="0" applyProtection="0"/>
    <xf numFmtId="171" fontId="30" fillId="51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171" fontId="17" fillId="17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52" borderId="0" applyNumberFormat="0" applyBorder="0" applyAlignment="0" applyProtection="0"/>
    <xf numFmtId="171" fontId="30" fillId="52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171" fontId="17" fillId="21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5" borderId="0" applyNumberFormat="0" applyBorder="0" applyAlignment="0" applyProtection="0"/>
    <xf numFmtId="171" fontId="30" fillId="45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171" fontId="17" fillId="25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46" borderId="0" applyNumberFormat="0" applyBorder="0" applyAlignment="0" applyProtection="0"/>
    <xf numFmtId="171" fontId="30" fillId="46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171" fontId="17" fillId="29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0" fillId="53" borderId="0" applyNumberFormat="0" applyBorder="0" applyAlignment="0" applyProtection="0"/>
    <xf numFmtId="171" fontId="30" fillId="53" borderId="0" applyNumberFormat="0" applyBorder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171" fontId="9" fillId="5" borderId="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31" fillId="39" borderId="14" applyNumberFormat="0" applyAlignment="0" applyProtection="0"/>
    <xf numFmtId="171" fontId="31" fillId="39" borderId="14" applyNumberFormat="0" applyAlignment="0" applyProtection="0"/>
    <xf numFmtId="0" fontId="1" fillId="0" borderId="0" applyNumberFormat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5" fontId="19" fillId="0" borderId="0" applyFill="0" applyBorder="0" applyAlignment="0" applyProtection="0"/>
    <xf numFmtId="171" fontId="19" fillId="0" borderId="0" applyNumberFormat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8" fontId="19" fillId="0" borderId="0" applyFont="0" applyFill="0" applyBorder="0" applyAlignment="0" applyProtection="0"/>
    <xf numFmtId="0" fontId="37" fillId="54" borderId="0" applyNumberFormat="0" applyFont="0" applyBorder="0" applyProtection="0"/>
    <xf numFmtId="179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171" fontId="7" fillId="3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0" fontId="43" fillId="35" borderId="0" applyNumberFormat="0" applyBorder="0" applyAlignment="0" applyProtection="0"/>
    <xf numFmtId="171" fontId="43" fillId="35" borderId="0" applyNumberFormat="0" applyBorder="0" applyAlignment="0" applyProtection="0"/>
    <xf numFmtId="170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80" fontId="19" fillId="0" borderId="0" applyFill="0" applyBorder="0" applyAlignment="0" applyProtection="0"/>
    <xf numFmtId="170" fontId="1" fillId="0" borderId="0" applyFont="0" applyFill="0" applyBorder="0" applyAlignment="0" applyProtection="0"/>
    <xf numFmtId="180" fontId="19" fillId="0" borderId="0" applyFill="0" applyBorder="0" applyAlignment="0" applyProtection="0"/>
    <xf numFmtId="167" fontId="22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ill="0" applyBorder="0" applyAlignment="0" applyProtection="0"/>
    <xf numFmtId="180" fontId="19" fillId="0" borderId="0" applyFill="0" applyBorder="0" applyAlignment="0" applyProtection="0"/>
    <xf numFmtId="167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1" fontId="19" fillId="0" borderId="0" applyFill="0" applyBorder="0" applyAlignment="0" applyProtection="0"/>
    <xf numFmtId="170" fontId="19" fillId="0" borderId="0" applyFill="0" applyBorder="0" applyAlignment="0" applyProtection="0"/>
    <xf numFmtId="41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38" fillId="0" borderId="0" applyFont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9" fillId="0" borderId="0" applyFill="0" applyBorder="0" applyAlignment="0" applyProtection="0"/>
    <xf numFmtId="186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2" fontId="46" fillId="0" borderId="0" applyFont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9" fontId="19" fillId="0" borderId="0" applyFill="0" applyBorder="0" applyAlignment="0" applyProtection="0"/>
    <xf numFmtId="43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44" fillId="0" borderId="0" applyFont="0" applyFill="0" applyBorder="0" applyAlignment="0" applyProtection="0"/>
    <xf numFmtId="191" fontId="29" fillId="0" borderId="0" applyFont="0" applyFill="0" applyBorder="0" applyAlignment="0" applyProtection="0"/>
    <xf numFmtId="182" fontId="44" fillId="0" borderId="0" applyFont="0" applyFill="0" applyBorder="0" applyAlignment="0" applyProtection="0"/>
    <xf numFmtId="184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87" fontId="19" fillId="0" borderId="0" applyFill="0" applyBorder="0" applyAlignment="0" applyProtection="0"/>
    <xf numFmtId="184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9" fillId="0" borderId="0" applyFill="0" applyBorder="0" applyAlignment="0" applyProtection="0"/>
    <xf numFmtId="184" fontId="1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4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2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9" fillId="0" borderId="0" applyFill="0" applyBorder="0" applyAlignment="0" applyProtection="0"/>
    <xf numFmtId="193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0" fontId="47" fillId="0" borderId="0" applyNumberFormat="0" applyBorder="0" applyProtection="0"/>
    <xf numFmtId="19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7" fillId="0" borderId="0" applyNumberFormat="0" applyBorder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9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0" fontId="45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171" fontId="8" fillId="4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1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71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7" fontId="49" fillId="0" borderId="0"/>
    <xf numFmtId="37" fontId="46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37" fontId="46" fillId="0" borderId="0"/>
    <xf numFmtId="198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9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1" fontId="29" fillId="0" borderId="0"/>
    <xf numFmtId="0" fontId="22" fillId="0" borderId="0" applyNumberFormat="0" applyFill="0" applyBorder="0" applyAlignment="0" applyProtection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1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1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1" fillId="0" borderId="0"/>
    <xf numFmtId="0" fontId="19" fillId="0" borderId="0"/>
    <xf numFmtId="0" fontId="19" fillId="0" borderId="0"/>
    <xf numFmtId="171" fontId="1" fillId="0" borderId="0"/>
    <xf numFmtId="0" fontId="19" fillId="0" borderId="0"/>
    <xf numFmtId="17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1" fillId="0" borderId="0"/>
    <xf numFmtId="0" fontId="19" fillId="0" borderId="0"/>
    <xf numFmtId="0" fontId="19" fillId="0" borderId="0"/>
    <xf numFmtId="171" fontId="1" fillId="0" borderId="0"/>
    <xf numFmtId="0" fontId="19" fillId="0" borderId="0"/>
    <xf numFmtId="17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7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1" fillId="0" borderId="0"/>
    <xf numFmtId="0" fontId="19" fillId="0" borderId="0"/>
    <xf numFmtId="0" fontId="19" fillId="0" borderId="0"/>
    <xf numFmtId="171" fontId="1" fillId="0" borderId="0"/>
    <xf numFmtId="0" fontId="19" fillId="0" borderId="0"/>
    <xf numFmtId="17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1" fillId="0" borderId="0"/>
    <xf numFmtId="0" fontId="19" fillId="0" borderId="0"/>
    <xf numFmtId="0" fontId="19" fillId="0" borderId="0"/>
    <xf numFmtId="171" fontId="1" fillId="0" borderId="0"/>
    <xf numFmtId="0" fontId="19" fillId="0" borderId="0"/>
    <xf numFmtId="17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7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9" fillId="0" borderId="0"/>
    <xf numFmtId="0" fontId="50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171" fontId="29" fillId="8" borderId="8" applyNumberFormat="0" applyFont="0" applyAlignment="0" applyProtection="0"/>
    <xf numFmtId="171" fontId="29" fillId="8" borderId="8" applyNumberFormat="0" applyFont="0" applyAlignment="0" applyProtection="0"/>
    <xf numFmtId="171" fontId="29" fillId="8" borderId="8" applyNumberFormat="0" applyFont="0" applyAlignment="0" applyProtection="0"/>
    <xf numFmtId="171" fontId="19" fillId="56" borderId="17" applyNumberFormat="0" applyFont="0" applyAlignment="0" applyProtection="0"/>
    <xf numFmtId="171" fontId="19" fillId="56" borderId="17" applyNumberFormat="0" applyFont="0" applyAlignment="0" applyProtection="0"/>
    <xf numFmtId="171" fontId="1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0" fontId="29" fillId="56" borderId="17" applyNumberFormat="0" applyFont="0" applyAlignment="0" applyProtection="0"/>
    <xf numFmtId="171" fontId="29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171" fontId="10" fillId="6" borderId="5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58" fillId="48" borderId="18" applyNumberFormat="0" applyAlignment="0" applyProtection="0"/>
    <xf numFmtId="171" fontId="58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171" fontId="3" fillId="0" borderId="1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2" fillId="0" borderId="19" applyNumberFormat="0" applyFill="0" applyAlignment="0" applyProtection="0"/>
    <xf numFmtId="171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171" fontId="4" fillId="0" borderId="2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4" fillId="0" borderId="20" applyNumberFormat="0" applyFill="0" applyAlignment="0" applyProtection="0"/>
    <xf numFmtId="171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171" fontId="5" fillId="0" borderId="3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36" fillId="0" borderId="21" applyNumberFormat="0" applyFill="0" applyAlignment="0" applyProtection="0"/>
    <xf numFmtId="171" fontId="36" fillId="0" borderId="21" applyNumberFormat="0" applyFill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171" fontId="16" fillId="0" borderId="9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  <xf numFmtId="0" fontId="65" fillId="0" borderId="22" applyNumberFormat="0" applyFill="0" applyAlignment="0" applyProtection="0"/>
    <xf numFmtId="171" fontId="65" fillId="0" borderId="22" applyNumberFormat="0" applyFill="0" applyAlignment="0" applyProtection="0"/>
  </cellStyleXfs>
  <cellXfs count="107">
    <xf numFmtId="0" fontId="0" fillId="0" borderId="0" xfId="0"/>
    <xf numFmtId="0" fontId="18" fillId="0" borderId="0" xfId="1" applyFont="1" applyFill="1"/>
    <xf numFmtId="0" fontId="18" fillId="0" borderId="0" xfId="0" applyFont="1" applyFill="1"/>
    <xf numFmtId="0" fontId="17" fillId="0" borderId="0" xfId="1" applyFont="1" applyFill="1"/>
    <xf numFmtId="164" fontId="20" fillId="0" borderId="0" xfId="2" applyNumberFormat="1" applyFont="1" applyFill="1" applyAlignment="1"/>
    <xf numFmtId="0" fontId="17" fillId="0" borderId="0" xfId="1" applyFont="1" applyFill="1" applyAlignment="1">
      <alignment horizontal="left"/>
    </xf>
    <xf numFmtId="37" fontId="21" fillId="0" borderId="0" xfId="3" applyNumberFormat="1" applyFont="1" applyFill="1" applyAlignment="1" applyProtection="1">
      <alignment horizontal="left"/>
    </xf>
    <xf numFmtId="165" fontId="22" fillId="0" borderId="0" xfId="3" applyNumberFormat="1" applyFont="1" applyFill="1" applyProtection="1"/>
    <xf numFmtId="37" fontId="23" fillId="0" borderId="0" xfId="3" applyNumberFormat="1" applyFont="1" applyFill="1" applyAlignment="1" applyProtection="1">
      <alignment horizontal="left"/>
    </xf>
    <xf numFmtId="37" fontId="22" fillId="0" borderId="0" xfId="3" applyNumberFormat="1" applyFont="1" applyFill="1" applyAlignment="1" applyProtection="1">
      <alignment horizontal="right"/>
    </xf>
    <xf numFmtId="37" fontId="22" fillId="0" borderId="0" xfId="3" applyNumberFormat="1" applyFont="1" applyFill="1" applyProtection="1"/>
    <xf numFmtId="37" fontId="22" fillId="0" borderId="10" xfId="3" applyNumberFormat="1" applyFont="1" applyFill="1" applyBorder="1" applyAlignment="1" applyProtection="1">
      <alignment horizontal="right"/>
    </xf>
    <xf numFmtId="37" fontId="22" fillId="0" borderId="10" xfId="3" applyNumberFormat="1" applyFont="1" applyFill="1" applyBorder="1" applyProtection="1"/>
    <xf numFmtId="0" fontId="22" fillId="0" borderId="10" xfId="3" applyFont="1" applyFill="1" applyBorder="1"/>
    <xf numFmtId="164" fontId="22" fillId="0" borderId="0" xfId="3" applyNumberFormat="1" applyFont="1" applyFill="1" applyAlignment="1">
      <alignment horizontal="right" wrapText="1" indent="1"/>
    </xf>
    <xf numFmtId="164" fontId="22" fillId="0" borderId="0" xfId="3" applyNumberFormat="1" applyFont="1" applyFill="1" applyAlignment="1">
      <alignment horizontal="right" wrapText="1" indent="2"/>
    </xf>
    <xf numFmtId="0" fontId="22" fillId="0" borderId="0" xfId="3" applyFont="1" applyFill="1" applyAlignment="1" applyProtection="1">
      <alignment horizontal="left" indent="1"/>
    </xf>
    <xf numFmtId="166" fontId="22" fillId="0" borderId="0" xfId="3" applyNumberFormat="1" applyFont="1" applyFill="1" applyAlignment="1">
      <alignment horizontal="right" wrapText="1" indent="1"/>
    </xf>
    <xf numFmtId="168" fontId="22" fillId="0" borderId="0" xfId="4" applyNumberFormat="1" applyFont="1" applyFill="1" applyBorder="1" applyAlignment="1">
      <alignment horizontal="right" wrapText="1" indent="1"/>
    </xf>
    <xf numFmtId="37" fontId="22" fillId="0" borderId="0" xfId="3" applyNumberFormat="1" applyFont="1" applyFill="1" applyBorder="1" applyProtection="1"/>
    <xf numFmtId="0" fontId="18" fillId="0" borderId="0" xfId="1" applyFont="1" applyFill="1" applyAlignment="1">
      <alignment horizontal="left" indent="7"/>
    </xf>
    <xf numFmtId="164" fontId="24" fillId="0" borderId="0" xfId="3" applyNumberFormat="1" applyFont="1" applyFill="1" applyAlignment="1">
      <alignment horizontal="right" wrapText="1" indent="1"/>
    </xf>
    <xf numFmtId="164" fontId="24" fillId="0" borderId="0" xfId="3" applyNumberFormat="1" applyFont="1" applyFill="1" applyAlignment="1">
      <alignment horizontal="right" wrapText="1" indent="2"/>
    </xf>
    <xf numFmtId="0" fontId="24" fillId="0" borderId="0" xfId="3" applyFont="1" applyFill="1" applyAlignment="1" applyProtection="1">
      <alignment horizontal="left" indent="1"/>
    </xf>
    <xf numFmtId="169" fontId="22" fillId="0" borderId="0" xfId="3" applyNumberFormat="1" applyFont="1" applyFill="1" applyAlignment="1" applyProtection="1">
      <alignment horizontal="right" wrapText="1" indent="1"/>
    </xf>
    <xf numFmtId="169" fontId="22" fillId="0" borderId="0" xfId="3" applyNumberFormat="1" applyFont="1" applyFill="1" applyAlignment="1" applyProtection="1">
      <alignment horizontal="right" wrapText="1" indent="2"/>
    </xf>
    <xf numFmtId="0" fontId="18" fillId="0" borderId="0" xfId="1" applyFont="1" applyFill="1" applyAlignment="1">
      <alignment horizontal="left" indent="1"/>
    </xf>
    <xf numFmtId="0" fontId="25" fillId="0" borderId="0" xfId="1" applyFont="1" applyFill="1"/>
    <xf numFmtId="164" fontId="18" fillId="0" borderId="0" xfId="1" applyNumberFormat="1" applyFont="1" applyFill="1"/>
    <xf numFmtId="168" fontId="22" fillId="0" borderId="0" xfId="5" quotePrefix="1" applyNumberFormat="1" applyFont="1" applyFill="1" applyBorder="1" applyAlignment="1">
      <alignment horizontal="right" wrapText="1" indent="1"/>
    </xf>
    <xf numFmtId="168" fontId="22" fillId="0" borderId="0" xfId="5" applyNumberFormat="1" applyFont="1" applyFill="1" applyBorder="1" applyAlignment="1">
      <alignment horizontal="right" wrapText="1" indent="1"/>
    </xf>
    <xf numFmtId="164" fontId="22" fillId="0" borderId="0" xfId="3" applyNumberFormat="1" applyFont="1" applyFill="1" applyAlignment="1">
      <alignment horizontal="right"/>
    </xf>
    <xf numFmtId="168" fontId="22" fillId="0" borderId="0" xfId="4" quotePrefix="1" applyNumberFormat="1" applyFont="1" applyFill="1" applyBorder="1" applyAlignment="1">
      <alignment horizontal="right" wrapText="1" indent="1"/>
    </xf>
    <xf numFmtId="169" fontId="24" fillId="0" borderId="0" xfId="3" applyNumberFormat="1" applyFont="1" applyFill="1" applyAlignment="1" applyProtection="1">
      <alignment horizontal="right" wrapText="1" indent="1"/>
    </xf>
    <xf numFmtId="169" fontId="24" fillId="0" borderId="0" xfId="3" applyNumberFormat="1" applyFont="1" applyFill="1" applyAlignment="1" applyProtection="1">
      <alignment horizontal="right" wrapText="1" indent="2"/>
    </xf>
    <xf numFmtId="165" fontId="24" fillId="0" borderId="0" xfId="3" applyNumberFormat="1" applyFont="1" applyFill="1" applyProtection="1"/>
    <xf numFmtId="164" fontId="26" fillId="0" borderId="0" xfId="3" applyNumberFormat="1" applyFont="1" applyFill="1" applyAlignment="1">
      <alignment horizontal="right"/>
    </xf>
    <xf numFmtId="169" fontId="27" fillId="0" borderId="0" xfId="3" applyNumberFormat="1" applyFont="1" applyFill="1" applyAlignment="1" applyProtection="1">
      <alignment horizontal="left"/>
    </xf>
    <xf numFmtId="164" fontId="24" fillId="33" borderId="0" xfId="3" applyNumberFormat="1" applyFont="1" applyFill="1" applyAlignment="1">
      <alignment horizontal="right" wrapText="1" indent="1"/>
    </xf>
    <xf numFmtId="164" fontId="24" fillId="33" borderId="0" xfId="3" applyNumberFormat="1" applyFont="1" applyFill="1" applyAlignment="1">
      <alignment horizontal="right" wrapText="1" indent="2"/>
    </xf>
    <xf numFmtId="0" fontId="24" fillId="33" borderId="0" xfId="3" applyFont="1" applyFill="1" applyAlignment="1" applyProtection="1">
      <alignment horizontal="left" indent="1"/>
    </xf>
    <xf numFmtId="0" fontId="22" fillId="0" borderId="0" xfId="0" applyFont="1" applyFill="1"/>
    <xf numFmtId="0" fontId="22" fillId="0" borderId="0" xfId="0" applyFont="1" applyFill="1" applyAlignment="1">
      <alignment horizontal="right" indent="2"/>
    </xf>
    <xf numFmtId="0" fontId="22" fillId="0" borderId="0" xfId="0" applyFont="1" applyFill="1" applyAlignment="1">
      <alignment horizontal="left" indent="7"/>
    </xf>
    <xf numFmtId="0" fontId="22" fillId="0" borderId="11" xfId="3" applyFont="1" applyFill="1" applyBorder="1" applyAlignment="1" applyProtection="1">
      <alignment horizontal="center" vertical="center"/>
    </xf>
    <xf numFmtId="0" fontId="28" fillId="0" borderId="0" xfId="6" applyFill="1"/>
    <xf numFmtId="0" fontId="22" fillId="0" borderId="0" xfId="1724" applyFont="1" applyFill="1"/>
    <xf numFmtId="164" fontId="22" fillId="57" borderId="0" xfId="3" applyNumberFormat="1" applyFont="1" applyFill="1" applyAlignment="1">
      <alignment horizontal="right" wrapText="1"/>
    </xf>
    <xf numFmtId="199" fontId="22" fillId="0" borderId="0" xfId="1724" applyNumberFormat="1" applyFont="1" applyFill="1"/>
    <xf numFmtId="199" fontId="22" fillId="57" borderId="0" xfId="3" applyNumberFormat="1" applyFont="1" applyFill="1" applyAlignment="1">
      <alignment horizontal="right" wrapText="1"/>
    </xf>
    <xf numFmtId="0" fontId="22" fillId="57" borderId="0" xfId="3" applyFont="1" applyFill="1" applyAlignment="1" applyProtection="1">
      <alignment horizontal="left"/>
    </xf>
    <xf numFmtId="0" fontId="24" fillId="57" borderId="0" xfId="3" applyFont="1" applyFill="1" applyAlignment="1" applyProtection="1">
      <alignment horizontal="left"/>
    </xf>
    <xf numFmtId="0" fontId="66" fillId="0" borderId="0" xfId="1724" applyFont="1" applyFill="1"/>
    <xf numFmtId="194" fontId="22" fillId="0" borderId="0" xfId="1724" applyNumberFormat="1" applyFont="1" applyFill="1"/>
    <xf numFmtId="0" fontId="20" fillId="0" borderId="0" xfId="1724" applyFont="1" applyFill="1"/>
    <xf numFmtId="165" fontId="22" fillId="0" borderId="0" xfId="1724" applyNumberFormat="1" applyFont="1" applyFill="1" applyProtection="1"/>
    <xf numFmtId="0" fontId="22" fillId="0" borderId="0" xfId="1724" applyFont="1" applyFill="1" applyAlignment="1" applyProtection="1">
      <alignment horizontal="left"/>
    </xf>
    <xf numFmtId="194" fontId="20" fillId="0" borderId="0" xfId="1724" applyNumberFormat="1" applyFont="1" applyFill="1"/>
    <xf numFmtId="169" fontId="20" fillId="0" borderId="0" xfId="1724" applyNumberFormat="1" applyFont="1" applyFill="1" applyAlignment="1" applyProtection="1">
      <alignment horizontal="right"/>
    </xf>
    <xf numFmtId="200" fontId="67" fillId="0" borderId="0" xfId="2970" applyNumberFormat="1" applyFont="1" applyFill="1"/>
    <xf numFmtId="165" fontId="22" fillId="0" borderId="0" xfId="1724" quotePrefix="1" applyNumberFormat="1" applyFont="1" applyFill="1" applyAlignment="1" applyProtection="1">
      <alignment horizontal="left"/>
    </xf>
    <xf numFmtId="200" fontId="20" fillId="0" borderId="0" xfId="2970" applyNumberFormat="1" applyFont="1" applyFill="1"/>
    <xf numFmtId="201" fontId="67" fillId="0" borderId="0" xfId="1724" applyNumberFormat="1" applyFont="1" applyFill="1" applyAlignment="1" applyProtection="1">
      <alignment horizontal="right"/>
    </xf>
    <xf numFmtId="165" fontId="20" fillId="0" borderId="0" xfId="1724" applyNumberFormat="1" applyFont="1" applyFill="1" applyProtection="1"/>
    <xf numFmtId="194" fontId="20" fillId="0" borderId="0" xfId="1724" applyNumberFormat="1" applyFont="1" applyFill="1" applyAlignment="1" applyProtection="1">
      <alignment horizontal="right"/>
    </xf>
    <xf numFmtId="194" fontId="20" fillId="0" borderId="0" xfId="1724" applyNumberFormat="1" applyFont="1" applyFill="1" applyProtection="1"/>
    <xf numFmtId="165" fontId="20" fillId="0" borderId="0" xfId="1724" applyNumberFormat="1" applyFont="1" applyFill="1" applyAlignment="1" applyProtection="1">
      <alignment wrapText="1"/>
    </xf>
    <xf numFmtId="200" fontId="20" fillId="0" borderId="0" xfId="2970" applyNumberFormat="1" applyFont="1" applyFill="1" applyProtection="1"/>
    <xf numFmtId="169" fontId="67" fillId="0" borderId="0" xfId="1724" applyNumberFormat="1" applyFont="1" applyFill="1" applyAlignment="1" applyProtection="1">
      <alignment horizontal="right"/>
    </xf>
    <xf numFmtId="194" fontId="24" fillId="0" borderId="0" xfId="1724" applyNumberFormat="1" applyFont="1" applyFill="1" applyProtection="1"/>
    <xf numFmtId="194" fontId="67" fillId="0" borderId="0" xfId="1724" applyNumberFormat="1" applyFont="1" applyFill="1" applyProtection="1"/>
    <xf numFmtId="165" fontId="67" fillId="0" borderId="0" xfId="1724" applyNumberFormat="1" applyFont="1" applyFill="1" applyProtection="1"/>
    <xf numFmtId="1" fontId="67" fillId="0" borderId="0" xfId="1724" applyNumberFormat="1" applyFont="1" applyFill="1" applyAlignment="1">
      <alignment horizontal="center"/>
    </xf>
    <xf numFmtId="1" fontId="67" fillId="0" borderId="0" xfId="1724" applyNumberFormat="1" applyFont="1" applyFill="1"/>
    <xf numFmtId="1" fontId="20" fillId="0" borderId="0" xfId="1724" applyNumberFormat="1" applyFont="1" applyFill="1"/>
    <xf numFmtId="194" fontId="67" fillId="0" borderId="0" xfId="1724" applyNumberFormat="1" applyFont="1" applyFill="1"/>
    <xf numFmtId="0" fontId="67" fillId="0" borderId="0" xfId="1724" applyFont="1" applyFill="1"/>
    <xf numFmtId="165" fontId="20" fillId="0" borderId="0" xfId="1724" applyNumberFormat="1" applyFont="1" applyFill="1" applyAlignment="1" applyProtection="1">
      <alignment horizontal="center"/>
    </xf>
    <xf numFmtId="14" fontId="20" fillId="0" borderId="0" xfId="1724" applyNumberFormat="1" applyFont="1" applyFill="1" applyAlignment="1">
      <alignment horizontal="center"/>
    </xf>
    <xf numFmtId="0" fontId="20" fillId="0" borderId="0" xfId="1724" applyFont="1" applyFill="1" applyAlignment="1">
      <alignment horizontal="center"/>
    </xf>
    <xf numFmtId="0" fontId="68" fillId="0" borderId="0" xfId="1724" applyFont="1" applyFill="1"/>
    <xf numFmtId="3" fontId="22" fillId="0" borderId="0" xfId="1724" applyNumberFormat="1" applyFont="1" applyFill="1"/>
    <xf numFmtId="3" fontId="20" fillId="0" borderId="0" xfId="1724" applyNumberFormat="1" applyFont="1" applyFill="1"/>
    <xf numFmtId="169" fontId="67" fillId="0" borderId="0" xfId="1724" applyNumberFormat="1" applyFont="1" applyFill="1"/>
    <xf numFmtId="169" fontId="20" fillId="0" borderId="0" xfId="1724" applyNumberFormat="1" applyFont="1" applyFill="1" applyAlignment="1">
      <alignment horizontal="right"/>
    </xf>
    <xf numFmtId="3" fontId="20" fillId="0" borderId="0" xfId="1724" applyNumberFormat="1" applyFont="1" applyFill="1" applyAlignment="1">
      <alignment horizontal="right"/>
    </xf>
    <xf numFmtId="164" fontId="20" fillId="0" borderId="0" xfId="3" applyNumberFormat="1" applyFont="1" applyFill="1" applyAlignment="1">
      <alignment horizontal="right" wrapText="1"/>
    </xf>
    <xf numFmtId="165" fontId="20" fillId="0" borderId="0" xfId="1724" applyNumberFormat="1" applyFont="1" applyFill="1" applyAlignment="1" applyProtection="1">
      <alignment horizontal="right"/>
    </xf>
    <xf numFmtId="164" fontId="20" fillId="0" borderId="0" xfId="1724" applyNumberFormat="1" applyFont="1" applyFill="1" applyAlignment="1">
      <alignment horizontal="right"/>
    </xf>
    <xf numFmtId="0" fontId="20" fillId="0" borderId="0" xfId="1724" applyFont="1" applyFill="1" applyAlignment="1" applyProtection="1">
      <alignment horizontal="right"/>
    </xf>
    <xf numFmtId="164" fontId="20" fillId="0" borderId="0" xfId="1724" applyNumberFormat="1" applyFont="1" applyFill="1" applyAlignment="1" applyProtection="1">
      <alignment horizontal="right"/>
    </xf>
    <xf numFmtId="165" fontId="20" fillId="0" borderId="0" xfId="1724" quotePrefix="1" applyNumberFormat="1" applyFont="1" applyFill="1" applyAlignment="1" applyProtection="1">
      <alignment horizontal="right"/>
    </xf>
    <xf numFmtId="165" fontId="20" fillId="0" borderId="0" xfId="1724" quotePrefix="1" applyNumberFormat="1" applyFont="1" applyFill="1" applyAlignment="1" applyProtection="1">
      <alignment horizontal="right" wrapText="1"/>
    </xf>
    <xf numFmtId="164" fontId="20" fillId="0" borderId="0" xfId="3" applyNumberFormat="1" applyFont="1" applyFill="1" applyAlignment="1">
      <alignment horizontal="right"/>
    </xf>
    <xf numFmtId="0" fontId="67" fillId="0" borderId="0" xfId="1724" applyFont="1" applyFill="1" applyAlignment="1">
      <alignment horizontal="right"/>
    </xf>
    <xf numFmtId="3" fontId="20" fillId="0" borderId="0" xfId="1724" applyNumberFormat="1" applyFont="1" applyFill="1" applyAlignment="1" applyProtection="1">
      <alignment horizontal="right"/>
    </xf>
    <xf numFmtId="0" fontId="69" fillId="0" borderId="0" xfId="1724" applyFont="1" applyFill="1" applyAlignment="1"/>
    <xf numFmtId="0" fontId="71" fillId="0" borderId="0" xfId="1724" applyFont="1" applyFill="1" applyAlignment="1"/>
    <xf numFmtId="0" fontId="22" fillId="0" borderId="0" xfId="0" applyFont="1"/>
    <xf numFmtId="0" fontId="20" fillId="0" borderId="0" xfId="0" applyFont="1"/>
    <xf numFmtId="0" fontId="72" fillId="0" borderId="0" xfId="6" applyFont="1" applyFill="1"/>
    <xf numFmtId="0" fontId="22" fillId="0" borderId="13" xfId="3" applyFont="1" applyFill="1" applyBorder="1" applyAlignment="1" applyProtection="1">
      <alignment horizontal="left" vertical="center" wrapText="1" indent="7"/>
    </xf>
    <xf numFmtId="0" fontId="22" fillId="0" borderId="12" xfId="3" applyFont="1" applyFill="1" applyBorder="1" applyAlignment="1" applyProtection="1">
      <alignment horizontal="left" vertical="center" wrapText="1" indent="7"/>
    </xf>
    <xf numFmtId="0" fontId="22" fillId="0" borderId="11" xfId="3" applyFont="1" applyFill="1" applyBorder="1" applyAlignment="1" applyProtection="1">
      <alignment horizontal="center" vertical="center"/>
    </xf>
    <xf numFmtId="0" fontId="22" fillId="0" borderId="11" xfId="3" applyFont="1" applyFill="1" applyBorder="1" applyAlignment="1" applyProtection="1">
      <alignment horizontal="center"/>
    </xf>
    <xf numFmtId="0" fontId="70" fillId="0" borderId="0" xfId="1724" applyFont="1" applyFill="1" applyAlignment="1">
      <alignment horizontal="center"/>
    </xf>
    <xf numFmtId="0" fontId="67" fillId="0" borderId="0" xfId="1724" applyFont="1" applyFill="1" applyAlignment="1">
      <alignment horizontal="center"/>
    </xf>
  </cellXfs>
  <cellStyles count="42808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1725"/>
    <cellStyle name="ANCLAS,REZONES Y SUS PARTES,DE FUNDICION,DE HIERRO O DE ACERO 2 2 2" xfId="1726"/>
    <cellStyle name="ANCLAS,REZONES Y SUS PARTES,DE FUNDICION,DE HIERRO O DE ACERO 2 2 3" xfId="1727"/>
    <cellStyle name="ANCLAS,REZONES Y SUS PARTES,DE FUNDICION,DE HIERRO O DE ACERO 2 3" xfId="1728"/>
    <cellStyle name="ANCLAS,REZONES Y SUS PARTES,DE FUNDICION,DE HIERRO O DE ACERO 2 4" xfId="1729"/>
    <cellStyle name="ANCLAS,REZONES Y SUS PARTES,DE FUNDICION,DE HIERRO O DE ACERO 3" xfId="1730"/>
    <cellStyle name="ANCLAS,REZONES Y SUS PARTES,DE FUNDICION,DE HIERRO O DE ACERO 3 2" xfId="1731"/>
    <cellStyle name="ANCLAS,REZONES Y SUS PARTES,DE FUNDICION,DE HIERRO O DE ACERO 4" xfId="1732"/>
    <cellStyle name="ANCLAS,REZONES Y SUS PARTES,DE FUNDICION,DE HIERRO O DE ACERO 4 2" xfId="1733"/>
    <cellStyle name="ANCLAS,REZONES Y SUS PARTES,DE FUNDICION,DE HIERRO O DE ACERO 5" xfId="1734"/>
    <cellStyle name="ANCLAS,REZONES Y SUS PARTES,DE FUNDICION,DE HIERRO O DE ACERO_01Cuadros Inf  Económico Sector  Externo ENERO-2009" xfId="1735"/>
    <cellStyle name="Buena 10" xfId="1736"/>
    <cellStyle name="Buena 10 2" xfId="1737"/>
    <cellStyle name="Buena 11" xfId="1738"/>
    <cellStyle name="Buena 11 2" xfId="1739"/>
    <cellStyle name="Buena 12" xfId="1740"/>
    <cellStyle name="Buena 12 2" xfId="1741"/>
    <cellStyle name="Buena 13" xfId="1742"/>
    <cellStyle name="Buena 13 2" xfId="1743"/>
    <cellStyle name="Buena 14" xfId="1744"/>
    <cellStyle name="Buena 14 2" xfId="1745"/>
    <cellStyle name="Buena 15" xfId="1746"/>
    <cellStyle name="Buena 15 2" xfId="1747"/>
    <cellStyle name="Buena 16" xfId="1748"/>
    <cellStyle name="Buena 16 2" xfId="1749"/>
    <cellStyle name="Buena 17" xfId="1750"/>
    <cellStyle name="Buena 17 2" xfId="1751"/>
    <cellStyle name="Buena 18" xfId="1752"/>
    <cellStyle name="Buena 18 2" xfId="1753"/>
    <cellStyle name="Buena 19" xfId="1754"/>
    <cellStyle name="Buena 19 2" xfId="1755"/>
    <cellStyle name="Buena 2" xfId="1756"/>
    <cellStyle name="Buena 2 2" xfId="1757"/>
    <cellStyle name="Buena 20" xfId="1758"/>
    <cellStyle name="Buena 20 2" xfId="1759"/>
    <cellStyle name="Buena 21" xfId="1760"/>
    <cellStyle name="Buena 21 2" xfId="1761"/>
    <cellStyle name="Buena 22" xfId="1762"/>
    <cellStyle name="Buena 22 2" xfId="1763"/>
    <cellStyle name="Buena 23" xfId="1764"/>
    <cellStyle name="Buena 23 2" xfId="1765"/>
    <cellStyle name="Buena 24" xfId="1766"/>
    <cellStyle name="Buena 24 2" xfId="1767"/>
    <cellStyle name="Buena 25" xfId="1768"/>
    <cellStyle name="Buena 25 2" xfId="1769"/>
    <cellStyle name="Buena 26" xfId="1770"/>
    <cellStyle name="Buena 26 2" xfId="1771"/>
    <cellStyle name="Buena 27" xfId="1772"/>
    <cellStyle name="Buena 27 2" xfId="1773"/>
    <cellStyle name="Buena 28" xfId="1774"/>
    <cellStyle name="Buena 28 2" xfId="1775"/>
    <cellStyle name="Buena 29" xfId="1776"/>
    <cellStyle name="Buena 29 2" xfId="1777"/>
    <cellStyle name="Buena 3" xfId="1778"/>
    <cellStyle name="Buena 3 2" xfId="1779"/>
    <cellStyle name="Buena 30" xfId="1780"/>
    <cellStyle name="Buena 30 2" xfId="1781"/>
    <cellStyle name="Buena 31" xfId="1782"/>
    <cellStyle name="Buena 31 2" xfId="1783"/>
    <cellStyle name="Buena 32" xfId="1784"/>
    <cellStyle name="Buena 32 2" xfId="1785"/>
    <cellStyle name="Buena 33" xfId="1786"/>
    <cellStyle name="Buena 33 2" xfId="1787"/>
    <cellStyle name="Buena 34" xfId="1788"/>
    <cellStyle name="Buena 34 2" xfId="1789"/>
    <cellStyle name="Buena 35" xfId="1790"/>
    <cellStyle name="Buena 35 2" xfId="1791"/>
    <cellStyle name="Buena 36" xfId="1792"/>
    <cellStyle name="Buena 36 2" xfId="1793"/>
    <cellStyle name="Buena 37" xfId="1794"/>
    <cellStyle name="Buena 37 2" xfId="1795"/>
    <cellStyle name="Buena 38" xfId="1796"/>
    <cellStyle name="Buena 38 2" xfId="1797"/>
    <cellStyle name="Buena 39" xfId="1798"/>
    <cellStyle name="Buena 39 2" xfId="1799"/>
    <cellStyle name="Buena 4" xfId="1800"/>
    <cellStyle name="Buena 4 2" xfId="1801"/>
    <cellStyle name="Buena 40" xfId="1802"/>
    <cellStyle name="Buena 40 2" xfId="1803"/>
    <cellStyle name="Buena 41" xfId="1804"/>
    <cellStyle name="Buena 41 2" xfId="1805"/>
    <cellStyle name="Buena 42" xfId="1806"/>
    <cellStyle name="Buena 42 2" xfId="1807"/>
    <cellStyle name="Buena 43" xfId="1808"/>
    <cellStyle name="Buena 43 2" xfId="1809"/>
    <cellStyle name="Buena 44" xfId="1810"/>
    <cellStyle name="Buena 44 2" xfId="1811"/>
    <cellStyle name="Buena 45" xfId="1812"/>
    <cellStyle name="Buena 45 2" xfId="1813"/>
    <cellStyle name="Buena 46" xfId="1814"/>
    <cellStyle name="Buena 47" xfId="1815"/>
    <cellStyle name="Buena 5" xfId="1816"/>
    <cellStyle name="Buena 5 2" xfId="1817"/>
    <cellStyle name="Buena 6" xfId="1818"/>
    <cellStyle name="Buena 6 2" xfId="1819"/>
    <cellStyle name="Buena 7" xfId="1820"/>
    <cellStyle name="Buena 7 2" xfId="1821"/>
    <cellStyle name="Buena 8" xfId="1822"/>
    <cellStyle name="Buena 8 2" xfId="1823"/>
    <cellStyle name="Buena 9" xfId="1824"/>
    <cellStyle name="Buena 9 2" xfId="1825"/>
    <cellStyle name="Cálculo 10" xfId="1826"/>
    <cellStyle name="Cálculo 10 2" xfId="1827"/>
    <cellStyle name="Cálculo 11" xfId="1828"/>
    <cellStyle name="Cálculo 11 2" xfId="1829"/>
    <cellStyle name="Cálculo 12" xfId="1830"/>
    <cellStyle name="Cálculo 12 2" xfId="1831"/>
    <cellStyle name="Cálculo 13" xfId="1832"/>
    <cellStyle name="Cálculo 13 2" xfId="1833"/>
    <cellStyle name="Cálculo 14" xfId="1834"/>
    <cellStyle name="Cálculo 14 2" xfId="1835"/>
    <cellStyle name="Cálculo 15" xfId="1836"/>
    <cellStyle name="Cálculo 15 2" xfId="1837"/>
    <cellStyle name="Cálculo 16" xfId="1838"/>
    <cellStyle name="Cálculo 16 2" xfId="1839"/>
    <cellStyle name="Cálculo 17" xfId="1840"/>
    <cellStyle name="Cálculo 17 2" xfId="1841"/>
    <cellStyle name="Cálculo 18" xfId="1842"/>
    <cellStyle name="Cálculo 18 2" xfId="1843"/>
    <cellStyle name="Cálculo 19" xfId="1844"/>
    <cellStyle name="Cálculo 19 2" xfId="1845"/>
    <cellStyle name="Cálculo 2" xfId="1846"/>
    <cellStyle name="Cálculo 2 2" xfId="1847"/>
    <cellStyle name="Cálculo 20" xfId="1848"/>
    <cellStyle name="Cálculo 20 2" xfId="1849"/>
    <cellStyle name="Cálculo 21" xfId="1850"/>
    <cellStyle name="Cálculo 21 2" xfId="1851"/>
    <cellStyle name="Cálculo 22" xfId="1852"/>
    <cellStyle name="Cálculo 22 2" xfId="1853"/>
    <cellStyle name="Cálculo 23" xfId="1854"/>
    <cellStyle name="Cálculo 23 2" xfId="1855"/>
    <cellStyle name="Cálculo 24" xfId="1856"/>
    <cellStyle name="Cálculo 24 2" xfId="1857"/>
    <cellStyle name="Cálculo 25" xfId="1858"/>
    <cellStyle name="Cálculo 25 2" xfId="1859"/>
    <cellStyle name="Cálculo 26" xfId="1860"/>
    <cellStyle name="Cálculo 26 2" xfId="1861"/>
    <cellStyle name="Cálculo 27" xfId="1862"/>
    <cellStyle name="Cálculo 27 2" xfId="1863"/>
    <cellStyle name="Cálculo 28" xfId="1864"/>
    <cellStyle name="Cálculo 28 2" xfId="1865"/>
    <cellStyle name="Cálculo 29" xfId="1866"/>
    <cellStyle name="Cálculo 29 2" xfId="1867"/>
    <cellStyle name="Cálculo 3" xfId="1868"/>
    <cellStyle name="Cálculo 3 2" xfId="1869"/>
    <cellStyle name="Cálculo 30" xfId="1870"/>
    <cellStyle name="Cálculo 30 2" xfId="1871"/>
    <cellStyle name="Cálculo 31" xfId="1872"/>
    <cellStyle name="Cálculo 31 2" xfId="1873"/>
    <cellStyle name="Cálculo 32" xfId="1874"/>
    <cellStyle name="Cálculo 32 2" xfId="1875"/>
    <cellStyle name="Cálculo 33" xfId="1876"/>
    <cellStyle name="Cálculo 33 2" xfId="1877"/>
    <cellStyle name="Cálculo 34" xfId="1878"/>
    <cellStyle name="Cálculo 34 2" xfId="1879"/>
    <cellStyle name="Cálculo 35" xfId="1880"/>
    <cellStyle name="Cálculo 35 2" xfId="1881"/>
    <cellStyle name="Cálculo 36" xfId="1882"/>
    <cellStyle name="Cálculo 36 2" xfId="1883"/>
    <cellStyle name="Cálculo 37" xfId="1884"/>
    <cellStyle name="Cálculo 37 2" xfId="1885"/>
    <cellStyle name="Cálculo 38" xfId="1886"/>
    <cellStyle name="Cálculo 38 2" xfId="1887"/>
    <cellStyle name="Cálculo 39" xfId="1888"/>
    <cellStyle name="Cálculo 39 2" xfId="1889"/>
    <cellStyle name="Cálculo 4" xfId="1890"/>
    <cellStyle name="Cálculo 4 2" xfId="1891"/>
    <cellStyle name="Cálculo 40" xfId="1892"/>
    <cellStyle name="Cálculo 40 2" xfId="1893"/>
    <cellStyle name="Cálculo 41" xfId="1894"/>
    <cellStyle name="Cálculo 41 2" xfId="1895"/>
    <cellStyle name="Cálculo 42" xfId="1896"/>
    <cellStyle name="Cálculo 42 2" xfId="1897"/>
    <cellStyle name="Cálculo 43" xfId="1898"/>
    <cellStyle name="Cálculo 43 2" xfId="1899"/>
    <cellStyle name="Cálculo 44" xfId="1900"/>
    <cellStyle name="Cálculo 44 2" xfId="1901"/>
    <cellStyle name="Cálculo 45" xfId="1902"/>
    <cellStyle name="Cálculo 45 2" xfId="1903"/>
    <cellStyle name="Cálculo 46" xfId="1904"/>
    <cellStyle name="Cálculo 47" xfId="1905"/>
    <cellStyle name="Cálculo 5" xfId="1906"/>
    <cellStyle name="Cálculo 5 2" xfId="1907"/>
    <cellStyle name="Cálculo 6" xfId="1908"/>
    <cellStyle name="Cálculo 6 2" xfId="1909"/>
    <cellStyle name="Cálculo 7" xfId="1910"/>
    <cellStyle name="Cálculo 7 2" xfId="1911"/>
    <cellStyle name="Cálculo 8" xfId="1912"/>
    <cellStyle name="Cálculo 8 2" xfId="1913"/>
    <cellStyle name="Cálculo 9" xfId="1914"/>
    <cellStyle name="Cálculo 9 2" xfId="1915"/>
    <cellStyle name="Celda de comprobación 10" xfId="1916"/>
    <cellStyle name="Celda de comprobación 10 2" xfId="1917"/>
    <cellStyle name="Celda de comprobación 11" xfId="1918"/>
    <cellStyle name="Celda de comprobación 11 2" xfId="1919"/>
    <cellStyle name="Celda de comprobación 12" xfId="1920"/>
    <cellStyle name="Celda de comprobación 12 2" xfId="1921"/>
    <cellStyle name="Celda de comprobación 13" xfId="1922"/>
    <cellStyle name="Celda de comprobación 13 2" xfId="1923"/>
    <cellStyle name="Celda de comprobación 14" xfId="1924"/>
    <cellStyle name="Celda de comprobación 14 2" xfId="1925"/>
    <cellStyle name="Celda de comprobación 15" xfId="1926"/>
    <cellStyle name="Celda de comprobación 15 2" xfId="1927"/>
    <cellStyle name="Celda de comprobación 16" xfId="1928"/>
    <cellStyle name="Celda de comprobación 16 2" xfId="1929"/>
    <cellStyle name="Celda de comprobación 17" xfId="1930"/>
    <cellStyle name="Celda de comprobación 17 2" xfId="1931"/>
    <cellStyle name="Celda de comprobación 18" xfId="1932"/>
    <cellStyle name="Celda de comprobación 18 2" xfId="1933"/>
    <cellStyle name="Celda de comprobación 19" xfId="1934"/>
    <cellStyle name="Celda de comprobación 19 2" xfId="1935"/>
    <cellStyle name="Celda de comprobación 2" xfId="1936"/>
    <cellStyle name="Celda de comprobación 2 2" xfId="1937"/>
    <cellStyle name="Celda de comprobación 20" xfId="1938"/>
    <cellStyle name="Celda de comprobación 20 2" xfId="1939"/>
    <cellStyle name="Celda de comprobación 21" xfId="1940"/>
    <cellStyle name="Celda de comprobación 21 2" xfId="1941"/>
    <cellStyle name="Celda de comprobación 22" xfId="1942"/>
    <cellStyle name="Celda de comprobación 22 2" xfId="1943"/>
    <cellStyle name="Celda de comprobación 23" xfId="1944"/>
    <cellStyle name="Celda de comprobación 23 2" xfId="1945"/>
    <cellStyle name="Celda de comprobación 24" xfId="1946"/>
    <cellStyle name="Celda de comprobación 24 2" xfId="1947"/>
    <cellStyle name="Celda de comprobación 25" xfId="1948"/>
    <cellStyle name="Celda de comprobación 25 2" xfId="1949"/>
    <cellStyle name="Celda de comprobación 26" xfId="1950"/>
    <cellStyle name="Celda de comprobación 26 2" xfId="1951"/>
    <cellStyle name="Celda de comprobación 27" xfId="1952"/>
    <cellStyle name="Celda de comprobación 27 2" xfId="1953"/>
    <cellStyle name="Celda de comprobación 28" xfId="1954"/>
    <cellStyle name="Celda de comprobación 28 2" xfId="1955"/>
    <cellStyle name="Celda de comprobación 29" xfId="1956"/>
    <cellStyle name="Celda de comprobación 29 2" xfId="1957"/>
    <cellStyle name="Celda de comprobación 3" xfId="1958"/>
    <cellStyle name="Celda de comprobación 3 2" xfId="1959"/>
    <cellStyle name="Celda de comprobación 30" xfId="1960"/>
    <cellStyle name="Celda de comprobación 30 2" xfId="1961"/>
    <cellStyle name="Celda de comprobación 31" xfId="1962"/>
    <cellStyle name="Celda de comprobación 31 2" xfId="1963"/>
    <cellStyle name="Celda de comprobación 32" xfId="1964"/>
    <cellStyle name="Celda de comprobación 32 2" xfId="1965"/>
    <cellStyle name="Celda de comprobación 33" xfId="1966"/>
    <cellStyle name="Celda de comprobación 33 2" xfId="1967"/>
    <cellStyle name="Celda de comprobación 34" xfId="1968"/>
    <cellStyle name="Celda de comprobación 34 2" xfId="1969"/>
    <cellStyle name="Celda de comprobación 35" xfId="1970"/>
    <cellStyle name="Celda de comprobación 35 2" xfId="1971"/>
    <cellStyle name="Celda de comprobación 36" xfId="1972"/>
    <cellStyle name="Celda de comprobación 36 2" xfId="1973"/>
    <cellStyle name="Celda de comprobación 37" xfId="1974"/>
    <cellStyle name="Celda de comprobación 37 2" xfId="1975"/>
    <cellStyle name="Celda de comprobación 38" xfId="1976"/>
    <cellStyle name="Celda de comprobación 38 2" xfId="1977"/>
    <cellStyle name="Celda de comprobación 39" xfId="1978"/>
    <cellStyle name="Celda de comprobación 39 2" xfId="1979"/>
    <cellStyle name="Celda de comprobación 4" xfId="1980"/>
    <cellStyle name="Celda de comprobación 4 2" xfId="1981"/>
    <cellStyle name="Celda de comprobación 40" xfId="1982"/>
    <cellStyle name="Celda de comprobación 40 2" xfId="1983"/>
    <cellStyle name="Celda de comprobación 41" xfId="1984"/>
    <cellStyle name="Celda de comprobación 41 2" xfId="1985"/>
    <cellStyle name="Celda de comprobación 42" xfId="1986"/>
    <cellStyle name="Celda de comprobación 42 2" xfId="1987"/>
    <cellStyle name="Celda de comprobación 43" xfId="1988"/>
    <cellStyle name="Celda de comprobación 43 2" xfId="1989"/>
    <cellStyle name="Celda de comprobación 44" xfId="1990"/>
    <cellStyle name="Celda de comprobación 44 2" xfId="1991"/>
    <cellStyle name="Celda de comprobación 45" xfId="1992"/>
    <cellStyle name="Celda de comprobación 45 2" xfId="1993"/>
    <cellStyle name="Celda de comprobación 46" xfId="1994"/>
    <cellStyle name="Celda de comprobación 47" xfId="1995"/>
    <cellStyle name="Celda de comprobación 5" xfId="1996"/>
    <cellStyle name="Celda de comprobación 5 2" xfId="1997"/>
    <cellStyle name="Celda de comprobación 6" xfId="1998"/>
    <cellStyle name="Celda de comprobación 6 2" xfId="1999"/>
    <cellStyle name="Celda de comprobación 7" xfId="2000"/>
    <cellStyle name="Celda de comprobación 7 2" xfId="2001"/>
    <cellStyle name="Celda de comprobación 8" xfId="2002"/>
    <cellStyle name="Celda de comprobación 8 2" xfId="2003"/>
    <cellStyle name="Celda de comprobación 9" xfId="2004"/>
    <cellStyle name="Celda de comprobación 9 2" xfId="2005"/>
    <cellStyle name="Celda vinculada 10" xfId="2006"/>
    <cellStyle name="Celda vinculada 10 2" xfId="2007"/>
    <cellStyle name="Celda vinculada 11" xfId="2008"/>
    <cellStyle name="Celda vinculada 11 2" xfId="2009"/>
    <cellStyle name="Celda vinculada 12" xfId="2010"/>
    <cellStyle name="Celda vinculada 12 2" xfId="2011"/>
    <cellStyle name="Celda vinculada 13" xfId="2012"/>
    <cellStyle name="Celda vinculada 13 2" xfId="2013"/>
    <cellStyle name="Celda vinculada 14" xfId="2014"/>
    <cellStyle name="Celda vinculada 14 2" xfId="2015"/>
    <cellStyle name="Celda vinculada 15" xfId="2016"/>
    <cellStyle name="Celda vinculada 15 2" xfId="2017"/>
    <cellStyle name="Celda vinculada 16" xfId="2018"/>
    <cellStyle name="Celda vinculada 16 2" xfId="2019"/>
    <cellStyle name="Celda vinculada 17" xfId="2020"/>
    <cellStyle name="Celda vinculada 17 2" xfId="2021"/>
    <cellStyle name="Celda vinculada 18" xfId="2022"/>
    <cellStyle name="Celda vinculada 18 2" xfId="2023"/>
    <cellStyle name="Celda vinculada 19" xfId="2024"/>
    <cellStyle name="Celda vinculada 19 2" xfId="2025"/>
    <cellStyle name="Celda vinculada 2" xfId="2026"/>
    <cellStyle name="Celda vinculada 2 2" xfId="2027"/>
    <cellStyle name="Celda vinculada 20" xfId="2028"/>
    <cellStyle name="Celda vinculada 20 2" xfId="2029"/>
    <cellStyle name="Celda vinculada 21" xfId="2030"/>
    <cellStyle name="Celda vinculada 21 2" xfId="2031"/>
    <cellStyle name="Celda vinculada 22" xfId="2032"/>
    <cellStyle name="Celda vinculada 22 2" xfId="2033"/>
    <cellStyle name="Celda vinculada 23" xfId="2034"/>
    <cellStyle name="Celda vinculada 23 2" xfId="2035"/>
    <cellStyle name="Celda vinculada 24" xfId="2036"/>
    <cellStyle name="Celda vinculada 24 2" xfId="2037"/>
    <cellStyle name="Celda vinculada 25" xfId="2038"/>
    <cellStyle name="Celda vinculada 25 2" xfId="2039"/>
    <cellStyle name="Celda vinculada 26" xfId="2040"/>
    <cellStyle name="Celda vinculada 26 2" xfId="2041"/>
    <cellStyle name="Celda vinculada 27" xfId="2042"/>
    <cellStyle name="Celda vinculada 27 2" xfId="2043"/>
    <cellStyle name="Celda vinculada 28" xfId="2044"/>
    <cellStyle name="Celda vinculada 28 2" xfId="2045"/>
    <cellStyle name="Celda vinculada 29" xfId="2046"/>
    <cellStyle name="Celda vinculada 29 2" xfId="2047"/>
    <cellStyle name="Celda vinculada 3" xfId="2048"/>
    <cellStyle name="Celda vinculada 3 2" xfId="2049"/>
    <cellStyle name="Celda vinculada 30" xfId="2050"/>
    <cellStyle name="Celda vinculada 30 2" xfId="2051"/>
    <cellStyle name="Celda vinculada 31" xfId="2052"/>
    <cellStyle name="Celda vinculada 31 2" xfId="2053"/>
    <cellStyle name="Celda vinculada 32" xfId="2054"/>
    <cellStyle name="Celda vinculada 32 2" xfId="2055"/>
    <cellStyle name="Celda vinculada 33" xfId="2056"/>
    <cellStyle name="Celda vinculada 33 2" xfId="2057"/>
    <cellStyle name="Celda vinculada 34" xfId="2058"/>
    <cellStyle name="Celda vinculada 34 2" xfId="2059"/>
    <cellStyle name="Celda vinculada 35" xfId="2060"/>
    <cellStyle name="Celda vinculada 35 2" xfId="2061"/>
    <cellStyle name="Celda vinculada 36" xfId="2062"/>
    <cellStyle name="Celda vinculada 36 2" xfId="2063"/>
    <cellStyle name="Celda vinculada 37" xfId="2064"/>
    <cellStyle name="Celda vinculada 37 2" xfId="2065"/>
    <cellStyle name="Celda vinculada 38" xfId="2066"/>
    <cellStyle name="Celda vinculada 38 2" xfId="2067"/>
    <cellStyle name="Celda vinculada 39" xfId="2068"/>
    <cellStyle name="Celda vinculada 39 2" xfId="2069"/>
    <cellStyle name="Celda vinculada 4" xfId="2070"/>
    <cellStyle name="Celda vinculada 4 2" xfId="2071"/>
    <cellStyle name="Celda vinculada 40" xfId="2072"/>
    <cellStyle name="Celda vinculada 40 2" xfId="2073"/>
    <cellStyle name="Celda vinculada 41" xfId="2074"/>
    <cellStyle name="Celda vinculada 41 2" xfId="2075"/>
    <cellStyle name="Celda vinculada 42" xfId="2076"/>
    <cellStyle name="Celda vinculada 42 2" xfId="2077"/>
    <cellStyle name="Celda vinculada 43" xfId="2078"/>
    <cellStyle name="Celda vinculada 43 2" xfId="2079"/>
    <cellStyle name="Celda vinculada 44" xfId="2080"/>
    <cellStyle name="Celda vinculada 44 2" xfId="2081"/>
    <cellStyle name="Celda vinculada 45" xfId="2082"/>
    <cellStyle name="Celda vinculada 45 2" xfId="2083"/>
    <cellStyle name="Celda vinculada 46" xfId="2084"/>
    <cellStyle name="Celda vinculada 47" xfId="2085"/>
    <cellStyle name="Celda vinculada 5" xfId="2086"/>
    <cellStyle name="Celda vinculada 5 2" xfId="2087"/>
    <cellStyle name="Celda vinculada 6" xfId="2088"/>
    <cellStyle name="Celda vinculada 6 2" xfId="2089"/>
    <cellStyle name="Celda vinculada 7" xfId="2090"/>
    <cellStyle name="Celda vinculada 7 2" xfId="2091"/>
    <cellStyle name="Celda vinculada 8" xfId="2092"/>
    <cellStyle name="Celda vinculada 8 2" xfId="2093"/>
    <cellStyle name="Celda vinculada 9" xfId="2094"/>
    <cellStyle name="Celda vinculada 9 2" xfId="2095"/>
    <cellStyle name="Comma [0]_Monetario Abr08" xfId="2096"/>
    <cellStyle name="Default" xfId="2097"/>
    <cellStyle name="Encabezado 4 10" xfId="2098"/>
    <cellStyle name="Encabezado 4 10 2" xfId="2099"/>
    <cellStyle name="Encabezado 4 11" xfId="2100"/>
    <cellStyle name="Encabezado 4 11 2" xfId="2101"/>
    <cellStyle name="Encabezado 4 12" xfId="2102"/>
    <cellStyle name="Encabezado 4 12 2" xfId="2103"/>
    <cellStyle name="Encabezado 4 13" xfId="2104"/>
    <cellStyle name="Encabezado 4 13 2" xfId="2105"/>
    <cellStyle name="Encabezado 4 14" xfId="2106"/>
    <cellStyle name="Encabezado 4 14 2" xfId="2107"/>
    <cellStyle name="Encabezado 4 15" xfId="2108"/>
    <cellStyle name="Encabezado 4 15 2" xfId="2109"/>
    <cellStyle name="Encabezado 4 16" xfId="2110"/>
    <cellStyle name="Encabezado 4 16 2" xfId="2111"/>
    <cellStyle name="Encabezado 4 17" xfId="2112"/>
    <cellStyle name="Encabezado 4 17 2" xfId="2113"/>
    <cellStyle name="Encabezado 4 18" xfId="2114"/>
    <cellStyle name="Encabezado 4 18 2" xfId="2115"/>
    <cellStyle name="Encabezado 4 19" xfId="2116"/>
    <cellStyle name="Encabezado 4 19 2" xfId="2117"/>
    <cellStyle name="Encabezado 4 2" xfId="2118"/>
    <cellStyle name="Encabezado 4 2 2" xfId="2119"/>
    <cellStyle name="Encabezado 4 20" xfId="2120"/>
    <cellStyle name="Encabezado 4 20 2" xfId="2121"/>
    <cellStyle name="Encabezado 4 21" xfId="2122"/>
    <cellStyle name="Encabezado 4 21 2" xfId="2123"/>
    <cellStyle name="Encabezado 4 22" xfId="2124"/>
    <cellStyle name="Encabezado 4 22 2" xfId="2125"/>
    <cellStyle name="Encabezado 4 23" xfId="2126"/>
    <cellStyle name="Encabezado 4 23 2" xfId="2127"/>
    <cellStyle name="Encabezado 4 24" xfId="2128"/>
    <cellStyle name="Encabezado 4 24 2" xfId="2129"/>
    <cellStyle name="Encabezado 4 25" xfId="2130"/>
    <cellStyle name="Encabezado 4 25 2" xfId="2131"/>
    <cellStyle name="Encabezado 4 26" xfId="2132"/>
    <cellStyle name="Encabezado 4 26 2" xfId="2133"/>
    <cellStyle name="Encabezado 4 27" xfId="2134"/>
    <cellStyle name="Encabezado 4 27 2" xfId="2135"/>
    <cellStyle name="Encabezado 4 28" xfId="2136"/>
    <cellStyle name="Encabezado 4 28 2" xfId="2137"/>
    <cellStyle name="Encabezado 4 29" xfId="2138"/>
    <cellStyle name="Encabezado 4 29 2" xfId="2139"/>
    <cellStyle name="Encabezado 4 3" xfId="2140"/>
    <cellStyle name="Encabezado 4 3 2" xfId="2141"/>
    <cellStyle name="Encabezado 4 30" xfId="2142"/>
    <cellStyle name="Encabezado 4 30 2" xfId="2143"/>
    <cellStyle name="Encabezado 4 31" xfId="2144"/>
    <cellStyle name="Encabezado 4 31 2" xfId="2145"/>
    <cellStyle name="Encabezado 4 32" xfId="2146"/>
    <cellStyle name="Encabezado 4 32 2" xfId="2147"/>
    <cellStyle name="Encabezado 4 33" xfId="2148"/>
    <cellStyle name="Encabezado 4 33 2" xfId="2149"/>
    <cellStyle name="Encabezado 4 34" xfId="2150"/>
    <cellStyle name="Encabezado 4 34 2" xfId="2151"/>
    <cellStyle name="Encabezado 4 35" xfId="2152"/>
    <cellStyle name="Encabezado 4 35 2" xfId="2153"/>
    <cellStyle name="Encabezado 4 36" xfId="2154"/>
    <cellStyle name="Encabezado 4 36 2" xfId="2155"/>
    <cellStyle name="Encabezado 4 37" xfId="2156"/>
    <cellStyle name="Encabezado 4 37 2" xfId="2157"/>
    <cellStyle name="Encabezado 4 38" xfId="2158"/>
    <cellStyle name="Encabezado 4 38 2" xfId="2159"/>
    <cellStyle name="Encabezado 4 39" xfId="2160"/>
    <cellStyle name="Encabezado 4 39 2" xfId="2161"/>
    <cellStyle name="Encabezado 4 4" xfId="2162"/>
    <cellStyle name="Encabezado 4 4 2" xfId="2163"/>
    <cellStyle name="Encabezado 4 40" xfId="2164"/>
    <cellStyle name="Encabezado 4 40 2" xfId="2165"/>
    <cellStyle name="Encabezado 4 41" xfId="2166"/>
    <cellStyle name="Encabezado 4 41 2" xfId="2167"/>
    <cellStyle name="Encabezado 4 42" xfId="2168"/>
    <cellStyle name="Encabezado 4 42 2" xfId="2169"/>
    <cellStyle name="Encabezado 4 43" xfId="2170"/>
    <cellStyle name="Encabezado 4 43 2" xfId="2171"/>
    <cellStyle name="Encabezado 4 44" xfId="2172"/>
    <cellStyle name="Encabezado 4 44 2" xfId="2173"/>
    <cellStyle name="Encabezado 4 45" xfId="2174"/>
    <cellStyle name="Encabezado 4 45 2" xfId="2175"/>
    <cellStyle name="Encabezado 4 46" xfId="2176"/>
    <cellStyle name="Encabezado 4 47" xfId="2177"/>
    <cellStyle name="Encabezado 4 5" xfId="2178"/>
    <cellStyle name="Encabezado 4 5 2" xfId="2179"/>
    <cellStyle name="Encabezado 4 6" xfId="2180"/>
    <cellStyle name="Encabezado 4 6 2" xfId="2181"/>
    <cellStyle name="Encabezado 4 7" xfId="2182"/>
    <cellStyle name="Encabezado 4 7 2" xfId="2183"/>
    <cellStyle name="Encabezado 4 8" xfId="2184"/>
    <cellStyle name="Encabezado 4 8 2" xfId="2185"/>
    <cellStyle name="Encabezado 4 9" xfId="2186"/>
    <cellStyle name="Encabezado 4 9 2" xfId="2187"/>
    <cellStyle name="Énfasis1 10" xfId="2188"/>
    <cellStyle name="Énfasis1 10 2" xfId="2189"/>
    <cellStyle name="Énfasis1 11" xfId="2190"/>
    <cellStyle name="Énfasis1 11 2" xfId="2191"/>
    <cellStyle name="Énfasis1 12" xfId="2192"/>
    <cellStyle name="Énfasis1 12 2" xfId="2193"/>
    <cellStyle name="Énfasis1 13" xfId="2194"/>
    <cellStyle name="Énfasis1 13 2" xfId="2195"/>
    <cellStyle name="Énfasis1 14" xfId="2196"/>
    <cellStyle name="Énfasis1 14 2" xfId="2197"/>
    <cellStyle name="Énfasis1 15" xfId="2198"/>
    <cellStyle name="Énfasis1 15 2" xfId="2199"/>
    <cellStyle name="Énfasis1 16" xfId="2200"/>
    <cellStyle name="Énfasis1 16 2" xfId="2201"/>
    <cellStyle name="Énfasis1 17" xfId="2202"/>
    <cellStyle name="Énfasis1 17 2" xfId="2203"/>
    <cellStyle name="Énfasis1 18" xfId="2204"/>
    <cellStyle name="Énfasis1 18 2" xfId="2205"/>
    <cellStyle name="Énfasis1 19" xfId="2206"/>
    <cellStyle name="Énfasis1 19 2" xfId="2207"/>
    <cellStyle name="Énfasis1 2" xfId="2208"/>
    <cellStyle name="Énfasis1 2 2" xfId="2209"/>
    <cellStyle name="Énfasis1 20" xfId="2210"/>
    <cellStyle name="Énfasis1 20 2" xfId="2211"/>
    <cellStyle name="Énfasis1 21" xfId="2212"/>
    <cellStyle name="Énfasis1 21 2" xfId="2213"/>
    <cellStyle name="Énfasis1 22" xfId="2214"/>
    <cellStyle name="Énfasis1 22 2" xfId="2215"/>
    <cellStyle name="Énfasis1 23" xfId="2216"/>
    <cellStyle name="Énfasis1 23 2" xfId="2217"/>
    <cellStyle name="Énfasis1 24" xfId="2218"/>
    <cellStyle name="Énfasis1 24 2" xfId="2219"/>
    <cellStyle name="Énfasis1 25" xfId="2220"/>
    <cellStyle name="Énfasis1 25 2" xfId="2221"/>
    <cellStyle name="Énfasis1 26" xfId="2222"/>
    <cellStyle name="Énfasis1 26 2" xfId="2223"/>
    <cellStyle name="Énfasis1 27" xfId="2224"/>
    <cellStyle name="Énfasis1 27 2" xfId="2225"/>
    <cellStyle name="Énfasis1 28" xfId="2226"/>
    <cellStyle name="Énfasis1 28 2" xfId="2227"/>
    <cellStyle name="Énfasis1 29" xfId="2228"/>
    <cellStyle name="Énfasis1 29 2" xfId="2229"/>
    <cellStyle name="Énfasis1 3" xfId="2230"/>
    <cellStyle name="Énfasis1 3 2" xfId="2231"/>
    <cellStyle name="Énfasis1 30" xfId="2232"/>
    <cellStyle name="Énfasis1 30 2" xfId="2233"/>
    <cellStyle name="Énfasis1 31" xfId="2234"/>
    <cellStyle name="Énfasis1 31 2" xfId="2235"/>
    <cellStyle name="Énfasis1 32" xfId="2236"/>
    <cellStyle name="Énfasis1 32 2" xfId="2237"/>
    <cellStyle name="Énfasis1 33" xfId="2238"/>
    <cellStyle name="Énfasis1 33 2" xfId="2239"/>
    <cellStyle name="Énfasis1 34" xfId="2240"/>
    <cellStyle name="Énfasis1 34 2" xfId="2241"/>
    <cellStyle name="Énfasis1 35" xfId="2242"/>
    <cellStyle name="Énfasis1 35 2" xfId="2243"/>
    <cellStyle name="Énfasis1 36" xfId="2244"/>
    <cellStyle name="Énfasis1 36 2" xfId="2245"/>
    <cellStyle name="Énfasis1 37" xfId="2246"/>
    <cellStyle name="Énfasis1 37 2" xfId="2247"/>
    <cellStyle name="Énfasis1 38" xfId="2248"/>
    <cellStyle name="Énfasis1 38 2" xfId="2249"/>
    <cellStyle name="Énfasis1 39" xfId="2250"/>
    <cellStyle name="Énfasis1 39 2" xfId="2251"/>
    <cellStyle name="Énfasis1 4" xfId="2252"/>
    <cellStyle name="Énfasis1 4 2" xfId="2253"/>
    <cellStyle name="Énfasis1 40" xfId="2254"/>
    <cellStyle name="Énfasis1 40 2" xfId="2255"/>
    <cellStyle name="Énfasis1 41" xfId="2256"/>
    <cellStyle name="Énfasis1 41 2" xfId="2257"/>
    <cellStyle name="Énfasis1 42" xfId="2258"/>
    <cellStyle name="Énfasis1 42 2" xfId="2259"/>
    <cellStyle name="Énfasis1 43" xfId="2260"/>
    <cellStyle name="Énfasis1 43 2" xfId="2261"/>
    <cellStyle name="Énfasis1 44" xfId="2262"/>
    <cellStyle name="Énfasis1 44 2" xfId="2263"/>
    <cellStyle name="Énfasis1 45" xfId="2264"/>
    <cellStyle name="Énfasis1 45 2" xfId="2265"/>
    <cellStyle name="Énfasis1 46" xfId="2266"/>
    <cellStyle name="Énfasis1 47" xfId="2267"/>
    <cellStyle name="Énfasis1 5" xfId="2268"/>
    <cellStyle name="Énfasis1 5 2" xfId="2269"/>
    <cellStyle name="Énfasis1 6" xfId="2270"/>
    <cellStyle name="Énfasis1 6 2" xfId="2271"/>
    <cellStyle name="Énfasis1 7" xfId="2272"/>
    <cellStyle name="Énfasis1 7 2" xfId="2273"/>
    <cellStyle name="Énfasis1 8" xfId="2274"/>
    <cellStyle name="Énfasis1 8 2" xfId="2275"/>
    <cellStyle name="Énfasis1 9" xfId="2276"/>
    <cellStyle name="Énfasis1 9 2" xfId="2277"/>
    <cellStyle name="Énfasis2 10" xfId="2278"/>
    <cellStyle name="Énfasis2 10 2" xfId="2279"/>
    <cellStyle name="Énfasis2 11" xfId="2280"/>
    <cellStyle name="Énfasis2 11 2" xfId="2281"/>
    <cellStyle name="Énfasis2 12" xfId="2282"/>
    <cellStyle name="Énfasis2 12 2" xfId="2283"/>
    <cellStyle name="Énfasis2 13" xfId="2284"/>
    <cellStyle name="Énfasis2 13 2" xfId="2285"/>
    <cellStyle name="Énfasis2 14" xfId="2286"/>
    <cellStyle name="Énfasis2 14 2" xfId="2287"/>
    <cellStyle name="Énfasis2 15" xfId="2288"/>
    <cellStyle name="Énfasis2 15 2" xfId="2289"/>
    <cellStyle name="Énfasis2 16" xfId="2290"/>
    <cellStyle name="Énfasis2 16 2" xfId="2291"/>
    <cellStyle name="Énfasis2 17" xfId="2292"/>
    <cellStyle name="Énfasis2 17 2" xfId="2293"/>
    <cellStyle name="Énfasis2 18" xfId="2294"/>
    <cellStyle name="Énfasis2 18 2" xfId="2295"/>
    <cellStyle name="Énfasis2 19" xfId="2296"/>
    <cellStyle name="Énfasis2 19 2" xfId="2297"/>
    <cellStyle name="Énfasis2 2" xfId="2298"/>
    <cellStyle name="Énfasis2 2 2" xfId="2299"/>
    <cellStyle name="Énfasis2 20" xfId="2300"/>
    <cellStyle name="Énfasis2 20 2" xfId="2301"/>
    <cellStyle name="Énfasis2 21" xfId="2302"/>
    <cellStyle name="Énfasis2 21 2" xfId="2303"/>
    <cellStyle name="Énfasis2 22" xfId="2304"/>
    <cellStyle name="Énfasis2 22 2" xfId="2305"/>
    <cellStyle name="Énfasis2 23" xfId="2306"/>
    <cellStyle name="Énfasis2 23 2" xfId="2307"/>
    <cellStyle name="Énfasis2 24" xfId="2308"/>
    <cellStyle name="Énfasis2 24 2" xfId="2309"/>
    <cellStyle name="Énfasis2 25" xfId="2310"/>
    <cellStyle name="Énfasis2 25 2" xfId="2311"/>
    <cellStyle name="Énfasis2 26" xfId="2312"/>
    <cellStyle name="Énfasis2 26 2" xfId="2313"/>
    <cellStyle name="Énfasis2 27" xfId="2314"/>
    <cellStyle name="Énfasis2 27 2" xfId="2315"/>
    <cellStyle name="Énfasis2 28" xfId="2316"/>
    <cellStyle name="Énfasis2 28 2" xfId="2317"/>
    <cellStyle name="Énfasis2 29" xfId="2318"/>
    <cellStyle name="Énfasis2 29 2" xfId="2319"/>
    <cellStyle name="Énfasis2 3" xfId="2320"/>
    <cellStyle name="Énfasis2 3 2" xfId="2321"/>
    <cellStyle name="Énfasis2 30" xfId="2322"/>
    <cellStyle name="Énfasis2 30 2" xfId="2323"/>
    <cellStyle name="Énfasis2 31" xfId="2324"/>
    <cellStyle name="Énfasis2 31 2" xfId="2325"/>
    <cellStyle name="Énfasis2 32" xfId="2326"/>
    <cellStyle name="Énfasis2 32 2" xfId="2327"/>
    <cellStyle name="Énfasis2 33" xfId="2328"/>
    <cellStyle name="Énfasis2 33 2" xfId="2329"/>
    <cellStyle name="Énfasis2 34" xfId="2330"/>
    <cellStyle name="Énfasis2 34 2" xfId="2331"/>
    <cellStyle name="Énfasis2 35" xfId="2332"/>
    <cellStyle name="Énfasis2 35 2" xfId="2333"/>
    <cellStyle name="Énfasis2 36" xfId="2334"/>
    <cellStyle name="Énfasis2 36 2" xfId="2335"/>
    <cellStyle name="Énfasis2 37" xfId="2336"/>
    <cellStyle name="Énfasis2 37 2" xfId="2337"/>
    <cellStyle name="Énfasis2 38" xfId="2338"/>
    <cellStyle name="Énfasis2 38 2" xfId="2339"/>
    <cellStyle name="Énfasis2 39" xfId="2340"/>
    <cellStyle name="Énfasis2 39 2" xfId="2341"/>
    <cellStyle name="Énfasis2 4" xfId="2342"/>
    <cellStyle name="Énfasis2 4 2" xfId="2343"/>
    <cellStyle name="Énfasis2 40" xfId="2344"/>
    <cellStyle name="Énfasis2 40 2" xfId="2345"/>
    <cellStyle name="Énfasis2 41" xfId="2346"/>
    <cellStyle name="Énfasis2 41 2" xfId="2347"/>
    <cellStyle name="Énfasis2 42" xfId="2348"/>
    <cellStyle name="Énfasis2 42 2" xfId="2349"/>
    <cellStyle name="Énfasis2 43" xfId="2350"/>
    <cellStyle name="Énfasis2 43 2" xfId="2351"/>
    <cellStyle name="Énfasis2 44" xfId="2352"/>
    <cellStyle name="Énfasis2 44 2" xfId="2353"/>
    <cellStyle name="Énfasis2 45" xfId="2354"/>
    <cellStyle name="Énfasis2 45 2" xfId="2355"/>
    <cellStyle name="Énfasis2 46" xfId="2356"/>
    <cellStyle name="Énfasis2 47" xfId="2357"/>
    <cellStyle name="Énfasis2 5" xfId="2358"/>
    <cellStyle name="Énfasis2 5 2" xfId="2359"/>
    <cellStyle name="Énfasis2 6" xfId="2360"/>
    <cellStyle name="Énfasis2 6 2" xfId="2361"/>
    <cellStyle name="Énfasis2 7" xfId="2362"/>
    <cellStyle name="Énfasis2 7 2" xfId="2363"/>
    <cellStyle name="Énfasis2 8" xfId="2364"/>
    <cellStyle name="Énfasis2 8 2" xfId="2365"/>
    <cellStyle name="Énfasis2 9" xfId="2366"/>
    <cellStyle name="Énfasis2 9 2" xfId="2367"/>
    <cellStyle name="Énfasis3 10" xfId="2368"/>
    <cellStyle name="Énfasis3 10 2" xfId="2369"/>
    <cellStyle name="Énfasis3 11" xfId="2370"/>
    <cellStyle name="Énfasis3 11 2" xfId="2371"/>
    <cellStyle name="Énfasis3 12" xfId="2372"/>
    <cellStyle name="Énfasis3 12 2" xfId="2373"/>
    <cellStyle name="Énfasis3 13" xfId="2374"/>
    <cellStyle name="Énfasis3 13 2" xfId="2375"/>
    <cellStyle name="Énfasis3 14" xfId="2376"/>
    <cellStyle name="Énfasis3 14 2" xfId="2377"/>
    <cellStyle name="Énfasis3 15" xfId="2378"/>
    <cellStyle name="Énfasis3 15 2" xfId="2379"/>
    <cellStyle name="Énfasis3 16" xfId="2380"/>
    <cellStyle name="Énfasis3 16 2" xfId="2381"/>
    <cellStyle name="Énfasis3 17" xfId="2382"/>
    <cellStyle name="Énfasis3 17 2" xfId="2383"/>
    <cellStyle name="Énfasis3 18" xfId="2384"/>
    <cellStyle name="Énfasis3 18 2" xfId="2385"/>
    <cellStyle name="Énfasis3 19" xfId="2386"/>
    <cellStyle name="Énfasis3 19 2" xfId="2387"/>
    <cellStyle name="Énfasis3 2" xfId="2388"/>
    <cellStyle name="Énfasis3 2 2" xfId="2389"/>
    <cellStyle name="Énfasis3 20" xfId="2390"/>
    <cellStyle name="Énfasis3 20 2" xfId="2391"/>
    <cellStyle name="Énfasis3 21" xfId="2392"/>
    <cellStyle name="Énfasis3 21 2" xfId="2393"/>
    <cellStyle name="Énfasis3 22" xfId="2394"/>
    <cellStyle name="Énfasis3 22 2" xfId="2395"/>
    <cellStyle name="Énfasis3 23" xfId="2396"/>
    <cellStyle name="Énfasis3 23 2" xfId="2397"/>
    <cellStyle name="Énfasis3 24" xfId="2398"/>
    <cellStyle name="Énfasis3 24 2" xfId="2399"/>
    <cellStyle name="Énfasis3 25" xfId="2400"/>
    <cellStyle name="Énfasis3 25 2" xfId="2401"/>
    <cellStyle name="Énfasis3 26" xfId="2402"/>
    <cellStyle name="Énfasis3 26 2" xfId="2403"/>
    <cellStyle name="Énfasis3 27" xfId="2404"/>
    <cellStyle name="Énfasis3 27 2" xfId="2405"/>
    <cellStyle name="Énfasis3 28" xfId="2406"/>
    <cellStyle name="Énfasis3 28 2" xfId="2407"/>
    <cellStyle name="Énfasis3 29" xfId="2408"/>
    <cellStyle name="Énfasis3 29 2" xfId="2409"/>
    <cellStyle name="Énfasis3 3" xfId="2410"/>
    <cellStyle name="Énfasis3 3 2" xfId="2411"/>
    <cellStyle name="Énfasis3 30" xfId="2412"/>
    <cellStyle name="Énfasis3 30 2" xfId="2413"/>
    <cellStyle name="Énfasis3 31" xfId="2414"/>
    <cellStyle name="Énfasis3 31 2" xfId="2415"/>
    <cellStyle name="Énfasis3 32" xfId="2416"/>
    <cellStyle name="Énfasis3 32 2" xfId="2417"/>
    <cellStyle name="Énfasis3 33" xfId="2418"/>
    <cellStyle name="Énfasis3 33 2" xfId="2419"/>
    <cellStyle name="Énfasis3 34" xfId="2420"/>
    <cellStyle name="Énfasis3 34 2" xfId="2421"/>
    <cellStyle name="Énfasis3 35" xfId="2422"/>
    <cellStyle name="Énfasis3 35 2" xfId="2423"/>
    <cellStyle name="Énfasis3 36" xfId="2424"/>
    <cellStyle name="Énfasis3 36 2" xfId="2425"/>
    <cellStyle name="Énfasis3 37" xfId="2426"/>
    <cellStyle name="Énfasis3 37 2" xfId="2427"/>
    <cellStyle name="Énfasis3 38" xfId="2428"/>
    <cellStyle name="Énfasis3 38 2" xfId="2429"/>
    <cellStyle name="Énfasis3 39" xfId="2430"/>
    <cellStyle name="Énfasis3 39 2" xfId="2431"/>
    <cellStyle name="Énfasis3 4" xfId="2432"/>
    <cellStyle name="Énfasis3 4 2" xfId="2433"/>
    <cellStyle name="Énfasis3 40" xfId="2434"/>
    <cellStyle name="Énfasis3 40 2" xfId="2435"/>
    <cellStyle name="Énfasis3 41" xfId="2436"/>
    <cellStyle name="Énfasis3 41 2" xfId="2437"/>
    <cellStyle name="Énfasis3 42" xfId="2438"/>
    <cellStyle name="Énfasis3 42 2" xfId="2439"/>
    <cellStyle name="Énfasis3 43" xfId="2440"/>
    <cellStyle name="Énfasis3 43 2" xfId="2441"/>
    <cellStyle name="Énfasis3 44" xfId="2442"/>
    <cellStyle name="Énfasis3 44 2" xfId="2443"/>
    <cellStyle name="Énfasis3 45" xfId="2444"/>
    <cellStyle name="Énfasis3 45 2" xfId="2445"/>
    <cellStyle name="Énfasis3 46" xfId="2446"/>
    <cellStyle name="Énfasis3 47" xfId="2447"/>
    <cellStyle name="Énfasis3 5" xfId="2448"/>
    <cellStyle name="Énfasis3 5 2" xfId="2449"/>
    <cellStyle name="Énfasis3 6" xfId="2450"/>
    <cellStyle name="Énfasis3 6 2" xfId="2451"/>
    <cellStyle name="Énfasis3 7" xfId="2452"/>
    <cellStyle name="Énfasis3 7 2" xfId="2453"/>
    <cellStyle name="Énfasis3 8" xfId="2454"/>
    <cellStyle name="Énfasis3 8 2" xfId="2455"/>
    <cellStyle name="Énfasis3 9" xfId="2456"/>
    <cellStyle name="Énfasis3 9 2" xfId="2457"/>
    <cellStyle name="Énfasis4 10" xfId="2458"/>
    <cellStyle name="Énfasis4 10 2" xfId="2459"/>
    <cellStyle name="Énfasis4 11" xfId="2460"/>
    <cellStyle name="Énfasis4 11 2" xfId="2461"/>
    <cellStyle name="Énfasis4 12" xfId="2462"/>
    <cellStyle name="Énfasis4 12 2" xfId="2463"/>
    <cellStyle name="Énfasis4 13" xfId="2464"/>
    <cellStyle name="Énfasis4 13 2" xfId="2465"/>
    <cellStyle name="Énfasis4 14" xfId="2466"/>
    <cellStyle name="Énfasis4 14 2" xfId="2467"/>
    <cellStyle name="Énfasis4 15" xfId="2468"/>
    <cellStyle name="Énfasis4 15 2" xfId="2469"/>
    <cellStyle name="Énfasis4 16" xfId="2470"/>
    <cellStyle name="Énfasis4 16 2" xfId="2471"/>
    <cellStyle name="Énfasis4 17" xfId="2472"/>
    <cellStyle name="Énfasis4 17 2" xfId="2473"/>
    <cellStyle name="Énfasis4 18" xfId="2474"/>
    <cellStyle name="Énfasis4 18 2" xfId="2475"/>
    <cellStyle name="Énfasis4 19" xfId="2476"/>
    <cellStyle name="Énfasis4 19 2" xfId="2477"/>
    <cellStyle name="Énfasis4 2" xfId="2478"/>
    <cellStyle name="Énfasis4 2 2" xfId="2479"/>
    <cellStyle name="Énfasis4 20" xfId="2480"/>
    <cellStyle name="Énfasis4 20 2" xfId="2481"/>
    <cellStyle name="Énfasis4 21" xfId="2482"/>
    <cellStyle name="Énfasis4 21 2" xfId="2483"/>
    <cellStyle name="Énfasis4 22" xfId="2484"/>
    <cellStyle name="Énfasis4 22 2" xfId="2485"/>
    <cellStyle name="Énfasis4 23" xfId="2486"/>
    <cellStyle name="Énfasis4 23 2" xfId="2487"/>
    <cellStyle name="Énfasis4 24" xfId="2488"/>
    <cellStyle name="Énfasis4 24 2" xfId="2489"/>
    <cellStyle name="Énfasis4 25" xfId="2490"/>
    <cellStyle name="Énfasis4 25 2" xfId="2491"/>
    <cellStyle name="Énfasis4 26" xfId="2492"/>
    <cellStyle name="Énfasis4 26 2" xfId="2493"/>
    <cellStyle name="Énfasis4 27" xfId="2494"/>
    <cellStyle name="Énfasis4 27 2" xfId="2495"/>
    <cellStyle name="Énfasis4 28" xfId="2496"/>
    <cellStyle name="Énfasis4 28 2" xfId="2497"/>
    <cellStyle name="Énfasis4 29" xfId="2498"/>
    <cellStyle name="Énfasis4 29 2" xfId="2499"/>
    <cellStyle name="Énfasis4 3" xfId="2500"/>
    <cellStyle name="Énfasis4 3 2" xfId="2501"/>
    <cellStyle name="Énfasis4 30" xfId="2502"/>
    <cellStyle name="Énfasis4 30 2" xfId="2503"/>
    <cellStyle name="Énfasis4 31" xfId="2504"/>
    <cellStyle name="Énfasis4 31 2" xfId="2505"/>
    <cellStyle name="Énfasis4 32" xfId="2506"/>
    <cellStyle name="Énfasis4 32 2" xfId="2507"/>
    <cellStyle name="Énfasis4 33" xfId="2508"/>
    <cellStyle name="Énfasis4 33 2" xfId="2509"/>
    <cellStyle name="Énfasis4 34" xfId="2510"/>
    <cellStyle name="Énfasis4 34 2" xfId="2511"/>
    <cellStyle name="Énfasis4 35" xfId="2512"/>
    <cellStyle name="Énfasis4 35 2" xfId="2513"/>
    <cellStyle name="Énfasis4 36" xfId="2514"/>
    <cellStyle name="Énfasis4 36 2" xfId="2515"/>
    <cellStyle name="Énfasis4 37" xfId="2516"/>
    <cellStyle name="Énfasis4 37 2" xfId="2517"/>
    <cellStyle name="Énfasis4 38" xfId="2518"/>
    <cellStyle name="Énfasis4 38 2" xfId="2519"/>
    <cellStyle name="Énfasis4 39" xfId="2520"/>
    <cellStyle name="Énfasis4 39 2" xfId="2521"/>
    <cellStyle name="Énfasis4 4" xfId="2522"/>
    <cellStyle name="Énfasis4 4 2" xfId="2523"/>
    <cellStyle name="Énfasis4 40" xfId="2524"/>
    <cellStyle name="Énfasis4 40 2" xfId="2525"/>
    <cellStyle name="Énfasis4 41" xfId="2526"/>
    <cellStyle name="Énfasis4 41 2" xfId="2527"/>
    <cellStyle name="Énfasis4 42" xfId="2528"/>
    <cellStyle name="Énfasis4 42 2" xfId="2529"/>
    <cellStyle name="Énfasis4 43" xfId="2530"/>
    <cellStyle name="Énfasis4 43 2" xfId="2531"/>
    <cellStyle name="Énfasis4 44" xfId="2532"/>
    <cellStyle name="Énfasis4 44 2" xfId="2533"/>
    <cellStyle name="Énfasis4 45" xfId="2534"/>
    <cellStyle name="Énfasis4 45 2" xfId="2535"/>
    <cellStyle name="Énfasis4 46" xfId="2536"/>
    <cellStyle name="Énfasis4 47" xfId="2537"/>
    <cellStyle name="Énfasis4 5" xfId="2538"/>
    <cellStyle name="Énfasis4 5 2" xfId="2539"/>
    <cellStyle name="Énfasis4 6" xfId="2540"/>
    <cellStyle name="Énfasis4 6 2" xfId="2541"/>
    <cellStyle name="Énfasis4 7" xfId="2542"/>
    <cellStyle name="Énfasis4 7 2" xfId="2543"/>
    <cellStyle name="Énfasis4 8" xfId="2544"/>
    <cellStyle name="Énfasis4 8 2" xfId="2545"/>
    <cellStyle name="Énfasis4 9" xfId="2546"/>
    <cellStyle name="Énfasis4 9 2" xfId="2547"/>
    <cellStyle name="Énfasis5 10" xfId="2548"/>
    <cellStyle name="Énfasis5 10 2" xfId="2549"/>
    <cellStyle name="Énfasis5 11" xfId="2550"/>
    <cellStyle name="Énfasis5 11 2" xfId="2551"/>
    <cellStyle name="Énfasis5 12" xfId="2552"/>
    <cellStyle name="Énfasis5 12 2" xfId="2553"/>
    <cellStyle name="Énfasis5 13" xfId="2554"/>
    <cellStyle name="Énfasis5 13 2" xfId="2555"/>
    <cellStyle name="Énfasis5 14" xfId="2556"/>
    <cellStyle name="Énfasis5 14 2" xfId="2557"/>
    <cellStyle name="Énfasis5 15" xfId="2558"/>
    <cellStyle name="Énfasis5 15 2" xfId="2559"/>
    <cellStyle name="Énfasis5 16" xfId="2560"/>
    <cellStyle name="Énfasis5 16 2" xfId="2561"/>
    <cellStyle name="Énfasis5 17" xfId="2562"/>
    <cellStyle name="Énfasis5 17 2" xfId="2563"/>
    <cellStyle name="Énfasis5 18" xfId="2564"/>
    <cellStyle name="Énfasis5 18 2" xfId="2565"/>
    <cellStyle name="Énfasis5 19" xfId="2566"/>
    <cellStyle name="Énfasis5 19 2" xfId="2567"/>
    <cellStyle name="Énfasis5 2" xfId="2568"/>
    <cellStyle name="Énfasis5 2 2" xfId="2569"/>
    <cellStyle name="Énfasis5 20" xfId="2570"/>
    <cellStyle name="Énfasis5 20 2" xfId="2571"/>
    <cellStyle name="Énfasis5 21" xfId="2572"/>
    <cellStyle name="Énfasis5 21 2" xfId="2573"/>
    <cellStyle name="Énfasis5 22" xfId="2574"/>
    <cellStyle name="Énfasis5 22 2" xfId="2575"/>
    <cellStyle name="Énfasis5 23" xfId="2576"/>
    <cellStyle name="Énfasis5 23 2" xfId="2577"/>
    <cellStyle name="Énfasis5 24" xfId="2578"/>
    <cellStyle name="Énfasis5 24 2" xfId="2579"/>
    <cellStyle name="Énfasis5 25" xfId="2580"/>
    <cellStyle name="Énfasis5 25 2" xfId="2581"/>
    <cellStyle name="Énfasis5 26" xfId="2582"/>
    <cellStyle name="Énfasis5 26 2" xfId="2583"/>
    <cellStyle name="Énfasis5 27" xfId="2584"/>
    <cellStyle name="Énfasis5 27 2" xfId="2585"/>
    <cellStyle name="Énfasis5 28" xfId="2586"/>
    <cellStyle name="Énfasis5 28 2" xfId="2587"/>
    <cellStyle name="Énfasis5 29" xfId="2588"/>
    <cellStyle name="Énfasis5 29 2" xfId="2589"/>
    <cellStyle name="Énfasis5 3" xfId="2590"/>
    <cellStyle name="Énfasis5 3 2" xfId="2591"/>
    <cellStyle name="Énfasis5 30" xfId="2592"/>
    <cellStyle name="Énfasis5 30 2" xfId="2593"/>
    <cellStyle name="Énfasis5 31" xfId="2594"/>
    <cellStyle name="Énfasis5 31 2" xfId="2595"/>
    <cellStyle name="Énfasis5 32" xfId="2596"/>
    <cellStyle name="Énfasis5 32 2" xfId="2597"/>
    <cellStyle name="Énfasis5 33" xfId="2598"/>
    <cellStyle name="Énfasis5 33 2" xfId="2599"/>
    <cellStyle name="Énfasis5 34" xfId="2600"/>
    <cellStyle name="Énfasis5 34 2" xfId="2601"/>
    <cellStyle name="Énfasis5 35" xfId="2602"/>
    <cellStyle name="Énfasis5 35 2" xfId="2603"/>
    <cellStyle name="Énfasis5 36" xfId="2604"/>
    <cellStyle name="Énfasis5 36 2" xfId="2605"/>
    <cellStyle name="Énfasis5 37" xfId="2606"/>
    <cellStyle name="Énfasis5 37 2" xfId="2607"/>
    <cellStyle name="Énfasis5 38" xfId="2608"/>
    <cellStyle name="Énfasis5 38 2" xfId="2609"/>
    <cellStyle name="Énfasis5 39" xfId="2610"/>
    <cellStyle name="Énfasis5 39 2" xfId="2611"/>
    <cellStyle name="Énfasis5 4" xfId="2612"/>
    <cellStyle name="Énfasis5 4 2" xfId="2613"/>
    <cellStyle name="Énfasis5 40" xfId="2614"/>
    <cellStyle name="Énfasis5 40 2" xfId="2615"/>
    <cellStyle name="Énfasis5 41" xfId="2616"/>
    <cellStyle name="Énfasis5 41 2" xfId="2617"/>
    <cellStyle name="Énfasis5 42" xfId="2618"/>
    <cellStyle name="Énfasis5 42 2" xfId="2619"/>
    <cellStyle name="Énfasis5 43" xfId="2620"/>
    <cellStyle name="Énfasis5 43 2" xfId="2621"/>
    <cellStyle name="Énfasis5 44" xfId="2622"/>
    <cellStyle name="Énfasis5 44 2" xfId="2623"/>
    <cellStyle name="Énfasis5 45" xfId="2624"/>
    <cellStyle name="Énfasis5 45 2" xfId="2625"/>
    <cellStyle name="Énfasis5 46" xfId="2626"/>
    <cellStyle name="Énfasis5 47" xfId="2627"/>
    <cellStyle name="Énfasis5 5" xfId="2628"/>
    <cellStyle name="Énfasis5 5 2" xfId="2629"/>
    <cellStyle name="Énfasis5 6" xfId="2630"/>
    <cellStyle name="Énfasis5 6 2" xfId="2631"/>
    <cellStyle name="Énfasis5 7" xfId="2632"/>
    <cellStyle name="Énfasis5 7 2" xfId="2633"/>
    <cellStyle name="Énfasis5 8" xfId="2634"/>
    <cellStyle name="Énfasis5 8 2" xfId="2635"/>
    <cellStyle name="Énfasis5 9" xfId="2636"/>
    <cellStyle name="Énfasis5 9 2" xfId="2637"/>
    <cellStyle name="Énfasis6 10" xfId="2638"/>
    <cellStyle name="Énfasis6 10 2" xfId="2639"/>
    <cellStyle name="Énfasis6 11" xfId="2640"/>
    <cellStyle name="Énfasis6 11 2" xfId="2641"/>
    <cellStyle name="Énfasis6 12" xfId="2642"/>
    <cellStyle name="Énfasis6 12 2" xfId="2643"/>
    <cellStyle name="Énfasis6 13" xfId="2644"/>
    <cellStyle name="Énfasis6 13 2" xfId="2645"/>
    <cellStyle name="Énfasis6 14" xfId="2646"/>
    <cellStyle name="Énfasis6 14 2" xfId="2647"/>
    <cellStyle name="Énfasis6 15" xfId="2648"/>
    <cellStyle name="Énfasis6 15 2" xfId="2649"/>
    <cellStyle name="Énfasis6 16" xfId="2650"/>
    <cellStyle name="Énfasis6 16 2" xfId="2651"/>
    <cellStyle name="Énfasis6 17" xfId="2652"/>
    <cellStyle name="Énfasis6 17 2" xfId="2653"/>
    <cellStyle name="Énfasis6 18" xfId="2654"/>
    <cellStyle name="Énfasis6 18 2" xfId="2655"/>
    <cellStyle name="Énfasis6 19" xfId="2656"/>
    <cellStyle name="Énfasis6 19 2" xfId="2657"/>
    <cellStyle name="Énfasis6 2" xfId="2658"/>
    <cellStyle name="Énfasis6 2 2" xfId="2659"/>
    <cellStyle name="Énfasis6 20" xfId="2660"/>
    <cellStyle name="Énfasis6 20 2" xfId="2661"/>
    <cellStyle name="Énfasis6 21" xfId="2662"/>
    <cellStyle name="Énfasis6 21 2" xfId="2663"/>
    <cellStyle name="Énfasis6 22" xfId="2664"/>
    <cellStyle name="Énfasis6 22 2" xfId="2665"/>
    <cellStyle name="Énfasis6 23" xfId="2666"/>
    <cellStyle name="Énfasis6 23 2" xfId="2667"/>
    <cellStyle name="Énfasis6 24" xfId="2668"/>
    <cellStyle name="Énfasis6 24 2" xfId="2669"/>
    <cellStyle name="Énfasis6 25" xfId="2670"/>
    <cellStyle name="Énfasis6 25 2" xfId="2671"/>
    <cellStyle name="Énfasis6 26" xfId="2672"/>
    <cellStyle name="Énfasis6 26 2" xfId="2673"/>
    <cellStyle name="Énfasis6 27" xfId="2674"/>
    <cellStyle name="Énfasis6 27 2" xfId="2675"/>
    <cellStyle name="Énfasis6 28" xfId="2676"/>
    <cellStyle name="Énfasis6 28 2" xfId="2677"/>
    <cellStyle name="Énfasis6 29" xfId="2678"/>
    <cellStyle name="Énfasis6 29 2" xfId="2679"/>
    <cellStyle name="Énfasis6 3" xfId="2680"/>
    <cellStyle name="Énfasis6 3 2" xfId="2681"/>
    <cellStyle name="Énfasis6 30" xfId="2682"/>
    <cellStyle name="Énfasis6 30 2" xfId="2683"/>
    <cellStyle name="Énfasis6 31" xfId="2684"/>
    <cellStyle name="Énfasis6 31 2" xfId="2685"/>
    <cellStyle name="Énfasis6 32" xfId="2686"/>
    <cellStyle name="Énfasis6 32 2" xfId="2687"/>
    <cellStyle name="Énfasis6 33" xfId="2688"/>
    <cellStyle name="Énfasis6 33 2" xfId="2689"/>
    <cellStyle name="Énfasis6 34" xfId="2690"/>
    <cellStyle name="Énfasis6 34 2" xfId="2691"/>
    <cellStyle name="Énfasis6 35" xfId="2692"/>
    <cellStyle name="Énfasis6 35 2" xfId="2693"/>
    <cellStyle name="Énfasis6 36" xfId="2694"/>
    <cellStyle name="Énfasis6 36 2" xfId="2695"/>
    <cellStyle name="Énfasis6 37" xfId="2696"/>
    <cellStyle name="Énfasis6 37 2" xfId="2697"/>
    <cellStyle name="Énfasis6 38" xfId="2698"/>
    <cellStyle name="Énfasis6 38 2" xfId="2699"/>
    <cellStyle name="Énfasis6 39" xfId="2700"/>
    <cellStyle name="Énfasis6 39 2" xfId="2701"/>
    <cellStyle name="Énfasis6 4" xfId="2702"/>
    <cellStyle name="Énfasis6 4 2" xfId="2703"/>
    <cellStyle name="Énfasis6 40" xfId="2704"/>
    <cellStyle name="Énfasis6 40 2" xfId="2705"/>
    <cellStyle name="Énfasis6 41" xfId="2706"/>
    <cellStyle name="Énfasis6 41 2" xfId="2707"/>
    <cellStyle name="Énfasis6 42" xfId="2708"/>
    <cellStyle name="Énfasis6 42 2" xfId="2709"/>
    <cellStyle name="Énfasis6 43" xfId="2710"/>
    <cellStyle name="Énfasis6 43 2" xfId="2711"/>
    <cellStyle name="Énfasis6 44" xfId="2712"/>
    <cellStyle name="Énfasis6 44 2" xfId="2713"/>
    <cellStyle name="Énfasis6 45" xfId="2714"/>
    <cellStyle name="Énfasis6 45 2" xfId="2715"/>
    <cellStyle name="Énfasis6 46" xfId="2716"/>
    <cellStyle name="Énfasis6 47" xfId="2717"/>
    <cellStyle name="Énfasis6 5" xfId="2718"/>
    <cellStyle name="Énfasis6 5 2" xfId="2719"/>
    <cellStyle name="Énfasis6 6" xfId="2720"/>
    <cellStyle name="Énfasis6 6 2" xfId="2721"/>
    <cellStyle name="Énfasis6 7" xfId="2722"/>
    <cellStyle name="Énfasis6 7 2" xfId="2723"/>
    <cellStyle name="Énfasis6 8" xfId="2724"/>
    <cellStyle name="Énfasis6 8 2" xfId="2725"/>
    <cellStyle name="Énfasis6 9" xfId="2726"/>
    <cellStyle name="Énfasis6 9 2" xfId="2727"/>
    <cellStyle name="Entrada 10" xfId="2728"/>
    <cellStyle name="Entrada 10 2" xfId="2729"/>
    <cellStyle name="Entrada 11" xfId="2730"/>
    <cellStyle name="Entrada 11 2" xfId="2731"/>
    <cellStyle name="Entrada 12" xfId="2732"/>
    <cellStyle name="Entrada 12 2" xfId="2733"/>
    <cellStyle name="Entrada 13" xfId="2734"/>
    <cellStyle name="Entrada 13 2" xfId="2735"/>
    <cellStyle name="Entrada 14" xfId="2736"/>
    <cellStyle name="Entrada 14 2" xfId="2737"/>
    <cellStyle name="Entrada 15" xfId="2738"/>
    <cellStyle name="Entrada 15 2" xfId="2739"/>
    <cellStyle name="Entrada 16" xfId="2740"/>
    <cellStyle name="Entrada 16 2" xfId="2741"/>
    <cellStyle name="Entrada 17" xfId="2742"/>
    <cellStyle name="Entrada 17 2" xfId="2743"/>
    <cellStyle name="Entrada 18" xfId="2744"/>
    <cellStyle name="Entrada 18 2" xfId="2745"/>
    <cellStyle name="Entrada 19" xfId="2746"/>
    <cellStyle name="Entrada 19 2" xfId="2747"/>
    <cellStyle name="Entrada 2" xfId="2748"/>
    <cellStyle name="Entrada 2 2" xfId="2749"/>
    <cellStyle name="Entrada 20" xfId="2750"/>
    <cellStyle name="Entrada 20 2" xfId="2751"/>
    <cellStyle name="Entrada 21" xfId="2752"/>
    <cellStyle name="Entrada 21 2" xfId="2753"/>
    <cellStyle name="Entrada 22" xfId="2754"/>
    <cellStyle name="Entrada 22 2" xfId="2755"/>
    <cellStyle name="Entrada 23" xfId="2756"/>
    <cellStyle name="Entrada 23 2" xfId="2757"/>
    <cellStyle name="Entrada 24" xfId="2758"/>
    <cellStyle name="Entrada 24 2" xfId="2759"/>
    <cellStyle name="Entrada 25" xfId="2760"/>
    <cellStyle name="Entrada 25 2" xfId="2761"/>
    <cellStyle name="Entrada 26" xfId="2762"/>
    <cellStyle name="Entrada 26 2" xfId="2763"/>
    <cellStyle name="Entrada 27" xfId="2764"/>
    <cellStyle name="Entrada 27 2" xfId="2765"/>
    <cellStyle name="Entrada 28" xfId="2766"/>
    <cellStyle name="Entrada 28 2" xfId="2767"/>
    <cellStyle name="Entrada 29" xfId="2768"/>
    <cellStyle name="Entrada 29 2" xfId="2769"/>
    <cellStyle name="Entrada 3" xfId="2770"/>
    <cellStyle name="Entrada 3 2" xfId="2771"/>
    <cellStyle name="Entrada 30" xfId="2772"/>
    <cellStyle name="Entrada 30 2" xfId="2773"/>
    <cellStyle name="Entrada 31" xfId="2774"/>
    <cellStyle name="Entrada 31 2" xfId="2775"/>
    <cellStyle name="Entrada 32" xfId="2776"/>
    <cellStyle name="Entrada 32 2" xfId="2777"/>
    <cellStyle name="Entrada 33" xfId="2778"/>
    <cellStyle name="Entrada 33 2" xfId="2779"/>
    <cellStyle name="Entrada 34" xfId="2780"/>
    <cellStyle name="Entrada 34 2" xfId="2781"/>
    <cellStyle name="Entrada 35" xfId="2782"/>
    <cellStyle name="Entrada 35 2" xfId="2783"/>
    <cellStyle name="Entrada 36" xfId="2784"/>
    <cellStyle name="Entrada 36 2" xfId="2785"/>
    <cellStyle name="Entrada 37" xfId="2786"/>
    <cellStyle name="Entrada 37 2" xfId="2787"/>
    <cellStyle name="Entrada 38" xfId="2788"/>
    <cellStyle name="Entrada 38 2" xfId="2789"/>
    <cellStyle name="Entrada 39" xfId="2790"/>
    <cellStyle name="Entrada 39 2" xfId="2791"/>
    <cellStyle name="Entrada 4" xfId="2792"/>
    <cellStyle name="Entrada 4 2" xfId="2793"/>
    <cellStyle name="Entrada 40" xfId="2794"/>
    <cellStyle name="Entrada 40 2" xfId="2795"/>
    <cellStyle name="Entrada 41" xfId="2796"/>
    <cellStyle name="Entrada 41 2" xfId="2797"/>
    <cellStyle name="Entrada 42" xfId="2798"/>
    <cellStyle name="Entrada 42 2" xfId="2799"/>
    <cellStyle name="Entrada 43" xfId="2800"/>
    <cellStyle name="Entrada 43 2" xfId="2801"/>
    <cellStyle name="Entrada 44" xfId="2802"/>
    <cellStyle name="Entrada 44 2" xfId="2803"/>
    <cellStyle name="Entrada 45" xfId="2804"/>
    <cellStyle name="Entrada 45 2" xfId="2805"/>
    <cellStyle name="Entrada 46" xfId="2806"/>
    <cellStyle name="Entrada 47" xfId="2807"/>
    <cellStyle name="Entrada 5" xfId="2808"/>
    <cellStyle name="Entrada 5 2" xfId="2809"/>
    <cellStyle name="Entrada 6" xfId="2810"/>
    <cellStyle name="Entrada 6 2" xfId="2811"/>
    <cellStyle name="Entrada 7" xfId="2812"/>
    <cellStyle name="Entrada 7 2" xfId="2813"/>
    <cellStyle name="Entrada 8" xfId="2814"/>
    <cellStyle name="Entrada 8 2" xfId="2815"/>
    <cellStyle name="Entrada 9" xfId="2816"/>
    <cellStyle name="Entrada 9 2" xfId="2817"/>
    <cellStyle name="Estilo 1" xfId="2818"/>
    <cellStyle name="Euro" xfId="2819"/>
    <cellStyle name="Euro 2" xfId="2820"/>
    <cellStyle name="Euro 2 2" xfId="2821"/>
    <cellStyle name="Euro 3" xfId="2822"/>
    <cellStyle name="Euro 3 2" xfId="2823"/>
    <cellStyle name="Euro 3 3" xfId="2824"/>
    <cellStyle name="Euro 4" xfId="2825"/>
    <cellStyle name="Euro 4 2" xfId="2826"/>
    <cellStyle name="Euro 5" xfId="2827"/>
    <cellStyle name="Euro 5 2" xfId="2828"/>
    <cellStyle name="Euro 6" xfId="2829"/>
    <cellStyle name="Euro 7" xfId="2830"/>
    <cellStyle name="Euro 8" xfId="2831"/>
    <cellStyle name="Excel Built-in Excel Built-in Excel Built-in 40% - Accent2" xfId="2832"/>
    <cellStyle name="Excel_BuiltIn_Comma" xfId="2833"/>
    <cellStyle name="Heading" xfId="2834"/>
    <cellStyle name="Heading1" xfId="2835"/>
    <cellStyle name="Hipervínculo" xfId="6" builtinId="8"/>
    <cellStyle name="Hipervínculo 2" xfId="2836"/>
    <cellStyle name="Hipervínculo 3" xfId="2837"/>
    <cellStyle name="Hipervínculo 4" xfId="2838"/>
    <cellStyle name="Hipervínculo 5" xfId="2839"/>
    <cellStyle name="Incorrecto 10" xfId="2840"/>
    <cellStyle name="Incorrecto 10 2" xfId="2841"/>
    <cellStyle name="Incorrecto 11" xfId="2842"/>
    <cellStyle name="Incorrecto 11 2" xfId="2843"/>
    <cellStyle name="Incorrecto 12" xfId="2844"/>
    <cellStyle name="Incorrecto 12 2" xfId="2845"/>
    <cellStyle name="Incorrecto 13" xfId="2846"/>
    <cellStyle name="Incorrecto 13 2" xfId="2847"/>
    <cellStyle name="Incorrecto 14" xfId="2848"/>
    <cellStyle name="Incorrecto 14 2" xfId="2849"/>
    <cellStyle name="Incorrecto 15" xfId="2850"/>
    <cellStyle name="Incorrecto 15 2" xfId="2851"/>
    <cellStyle name="Incorrecto 16" xfId="2852"/>
    <cellStyle name="Incorrecto 16 2" xfId="2853"/>
    <cellStyle name="Incorrecto 17" xfId="2854"/>
    <cellStyle name="Incorrecto 17 2" xfId="2855"/>
    <cellStyle name="Incorrecto 18" xfId="2856"/>
    <cellStyle name="Incorrecto 18 2" xfId="2857"/>
    <cellStyle name="Incorrecto 19" xfId="2858"/>
    <cellStyle name="Incorrecto 19 2" xfId="2859"/>
    <cellStyle name="Incorrecto 2" xfId="2860"/>
    <cellStyle name="Incorrecto 2 2" xfId="2861"/>
    <cellStyle name="Incorrecto 20" xfId="2862"/>
    <cellStyle name="Incorrecto 20 2" xfId="2863"/>
    <cellStyle name="Incorrecto 21" xfId="2864"/>
    <cellStyle name="Incorrecto 21 2" xfId="2865"/>
    <cellStyle name="Incorrecto 22" xfId="2866"/>
    <cellStyle name="Incorrecto 22 2" xfId="2867"/>
    <cellStyle name="Incorrecto 23" xfId="2868"/>
    <cellStyle name="Incorrecto 23 2" xfId="2869"/>
    <cellStyle name="Incorrecto 24" xfId="2870"/>
    <cellStyle name="Incorrecto 24 2" xfId="2871"/>
    <cellStyle name="Incorrecto 25" xfId="2872"/>
    <cellStyle name="Incorrecto 25 2" xfId="2873"/>
    <cellStyle name="Incorrecto 26" xfId="2874"/>
    <cellStyle name="Incorrecto 26 2" xfId="2875"/>
    <cellStyle name="Incorrecto 27" xfId="2876"/>
    <cellStyle name="Incorrecto 27 2" xfId="2877"/>
    <cellStyle name="Incorrecto 28" xfId="2878"/>
    <cellStyle name="Incorrecto 28 2" xfId="2879"/>
    <cellStyle name="Incorrecto 29" xfId="2880"/>
    <cellStyle name="Incorrecto 29 2" xfId="2881"/>
    <cellStyle name="Incorrecto 3" xfId="2882"/>
    <cellStyle name="Incorrecto 3 2" xfId="2883"/>
    <cellStyle name="Incorrecto 30" xfId="2884"/>
    <cellStyle name="Incorrecto 30 2" xfId="2885"/>
    <cellStyle name="Incorrecto 31" xfId="2886"/>
    <cellStyle name="Incorrecto 31 2" xfId="2887"/>
    <cellStyle name="Incorrecto 32" xfId="2888"/>
    <cellStyle name="Incorrecto 32 2" xfId="2889"/>
    <cellStyle name="Incorrecto 33" xfId="2890"/>
    <cellStyle name="Incorrecto 33 2" xfId="2891"/>
    <cellStyle name="Incorrecto 34" xfId="2892"/>
    <cellStyle name="Incorrecto 34 2" xfId="2893"/>
    <cellStyle name="Incorrecto 35" xfId="2894"/>
    <cellStyle name="Incorrecto 35 2" xfId="2895"/>
    <cellStyle name="Incorrecto 36" xfId="2896"/>
    <cellStyle name="Incorrecto 36 2" xfId="2897"/>
    <cellStyle name="Incorrecto 37" xfId="2898"/>
    <cellStyle name="Incorrecto 37 2" xfId="2899"/>
    <cellStyle name="Incorrecto 38" xfId="2900"/>
    <cellStyle name="Incorrecto 38 2" xfId="2901"/>
    <cellStyle name="Incorrecto 39" xfId="2902"/>
    <cellStyle name="Incorrecto 39 2" xfId="2903"/>
    <cellStyle name="Incorrecto 4" xfId="2904"/>
    <cellStyle name="Incorrecto 4 2" xfId="2905"/>
    <cellStyle name="Incorrecto 40" xfId="2906"/>
    <cellStyle name="Incorrecto 40 2" xfId="2907"/>
    <cellStyle name="Incorrecto 41" xfId="2908"/>
    <cellStyle name="Incorrecto 41 2" xfId="2909"/>
    <cellStyle name="Incorrecto 42" xfId="2910"/>
    <cellStyle name="Incorrecto 42 2" xfId="2911"/>
    <cellStyle name="Incorrecto 43" xfId="2912"/>
    <cellStyle name="Incorrecto 43 2" xfId="2913"/>
    <cellStyle name="Incorrecto 44" xfId="2914"/>
    <cellStyle name="Incorrecto 44 2" xfId="2915"/>
    <cellStyle name="Incorrecto 45" xfId="2916"/>
    <cellStyle name="Incorrecto 45 2" xfId="2917"/>
    <cellStyle name="Incorrecto 46" xfId="2918"/>
    <cellStyle name="Incorrecto 47" xfId="2919"/>
    <cellStyle name="Incorrecto 5" xfId="2920"/>
    <cellStyle name="Incorrecto 5 2" xfId="2921"/>
    <cellStyle name="Incorrecto 6" xfId="2922"/>
    <cellStyle name="Incorrecto 6 2" xfId="2923"/>
    <cellStyle name="Incorrecto 7" xfId="2924"/>
    <cellStyle name="Incorrecto 7 2" xfId="2925"/>
    <cellStyle name="Incorrecto 8" xfId="2926"/>
    <cellStyle name="Incorrecto 8 2" xfId="2927"/>
    <cellStyle name="Incorrecto 9" xfId="2928"/>
    <cellStyle name="Incorrecto 9 2" xfId="2929"/>
    <cellStyle name="Millares [0] 2" xfId="2930"/>
    <cellStyle name="Millares [0] 2 2" xfId="2931"/>
    <cellStyle name="Millares [0] 2 2 2" xfId="2932"/>
    <cellStyle name="Millares [0] 2 2 3" xfId="2933"/>
    <cellStyle name="Millares [0] 2 3" xfId="4"/>
    <cellStyle name="Millares [0] 2 3 2" xfId="2934"/>
    <cellStyle name="Millares [0] 2 4" xfId="2935"/>
    <cellStyle name="Millares [0] 2 4 2" xfId="2936"/>
    <cellStyle name="Millares [0] 2 5" xfId="2937"/>
    <cellStyle name="Millares [0] 2 5 2" xfId="2938"/>
    <cellStyle name="Millares [0] 2 6" xfId="2939"/>
    <cellStyle name="Millares [0] 2 7" xfId="2940"/>
    <cellStyle name="Millares [0] 3" xfId="2941"/>
    <cellStyle name="Millares [0] 3 2" xfId="5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2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3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1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49684745554994"/>
          <c:y val="0.21172672111461902"/>
          <c:w val="0.59841518123502169"/>
          <c:h val="0.586320150778943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19"/>
            <c:spPr>
              <a:solidFill>
                <a:srgbClr val="D7DAA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5279513668016315E-2"/>
                  <c:y val="4.4757543725548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284657642445335"/>
                  <c:y val="0.567524544574953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'Gráf-09.2.3'!$B$8:$B$9</c:f>
              <c:strCache>
                <c:ptCount val="2"/>
                <c:pt idx="0">
                  <c:v>Fluvial</c:v>
                </c:pt>
                <c:pt idx="1">
                  <c:v>Terrestre</c:v>
                </c:pt>
              </c:strCache>
            </c:strRef>
          </c:cat>
          <c:val>
            <c:numRef>
              <c:f>'Gráf-09.2.3'!$C$8:$C$9</c:f>
              <c:numCache>
                <c:formatCode>0.0</c:formatCode>
                <c:ptCount val="2"/>
                <c:pt idx="0">
                  <c:v>19.018149696147127</c:v>
                </c:pt>
                <c:pt idx="1">
                  <c:v>80.981850303852866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3011" l="1.7716535433070868" r="1.5748031496063011" t="1.377952755905512" header="0" footer="0"/>
    <c:pageSetup paperSize="5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0"/>
      <c:rotY val="19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3391296887488"/>
          <c:y val="0.20990322480031076"/>
          <c:w val="0.69617379106199573"/>
          <c:h val="0.3531596324684071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1"/>
          <c:dPt>
            <c:idx val="2"/>
            <c:bubble3D val="0"/>
            <c:explosion val="10"/>
          </c:dPt>
          <c:dLbls>
            <c:dLbl>
              <c:idx val="0"/>
              <c:layout>
                <c:manualLayout>
                  <c:x val="3.5045898074145321E-2"/>
                  <c:y val="0.210514621563769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085307985643422E-2"/>
                  <c:y val="0.110180797488076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2221829115127211E-2"/>
                  <c:y val="-7.8592071519494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9530783128908615E-2"/>
                  <c:y val="-3.15033125590222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0584442382775994E-2"/>
                  <c:y val="-0.17041514187378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7873748714390862E-2"/>
                  <c:y val="-0.146786022287898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2444584762464925"/>
                  <c:y val="-9.4809461728155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0144963093065919E-4"/>
                  <c:y val="-0.238694890796839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4.3130968029155094E-2"/>
                  <c:y val="0.156473518861262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4.661638032583388E-2"/>
                  <c:y val="0.117801828193235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0.00%" sourceLinked="0"/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'Gráf-09.2.3'!$B$32:$B$42</c:f>
              <c:strCache>
                <c:ptCount val="10"/>
                <c:pt idx="0">
                  <c:v>Cereales, legumbres y derivados</c:v>
                </c:pt>
                <c:pt idx="1">
                  <c:v>Madera y productos de la madera, papel y cartón</c:v>
                </c:pt>
                <c:pt idx="2">
                  <c:v>Artículos alimenticios</c:v>
                </c:pt>
                <c:pt idx="3">
                  <c:v>Otros productos agrícolas y silvícolas derivados no alimenticios</c:v>
                </c:pt>
                <c:pt idx="4">
                  <c:v>Combustibles y productos del petróleo (excepto gas)</c:v>
                </c:pt>
                <c:pt idx="5">
                  <c:v>Objetos manufacturados</c:v>
                </c:pt>
                <c:pt idx="6">
                  <c:v>Minerales y materiales de construcción</c:v>
                </c:pt>
                <c:pt idx="7">
                  <c:v>Productos químicos y farmacéuticos</c:v>
                </c:pt>
                <c:pt idx="8">
                  <c:v>Productos metalúrgicos y derivados</c:v>
                </c:pt>
                <c:pt idx="9">
                  <c:v>Misceláneas</c:v>
                </c:pt>
              </c:strCache>
            </c:strRef>
          </c:cat>
          <c:val>
            <c:numRef>
              <c:f>'Gráf-09.2.3'!$C$32:$C$42</c:f>
              <c:numCache>
                <c:formatCode>#,##0.0000</c:formatCode>
                <c:ptCount val="11"/>
                <c:pt idx="0">
                  <c:v>6.1749404900243805</c:v>
                </c:pt>
                <c:pt idx="1">
                  <c:v>1.9645735552329762</c:v>
                </c:pt>
                <c:pt idx="2">
                  <c:v>21.775535808502408</c:v>
                </c:pt>
                <c:pt idx="3">
                  <c:v>1.3778346172304541</c:v>
                </c:pt>
                <c:pt idx="4">
                  <c:v>2.0673163692684828</c:v>
                </c:pt>
                <c:pt idx="5">
                  <c:v>8.3923705875870134</c:v>
                </c:pt>
                <c:pt idx="6">
                  <c:v>18.222928905387572</c:v>
                </c:pt>
                <c:pt idx="7">
                  <c:v>26.132559255623306</c:v>
                </c:pt>
                <c:pt idx="8">
                  <c:v>9.5390232899234011</c:v>
                </c:pt>
                <c:pt idx="9">
                  <c:v>4.3529171212200106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3175">
      <a:noFill/>
    </a:ln>
  </c:sp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81899109792343"/>
          <c:y val="0.29574888060745547"/>
          <c:w val="0.73293768545994054"/>
          <c:h val="0.36414080924792941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3"/>
          <c:dLbls>
            <c:dLbl>
              <c:idx val="0"/>
              <c:layout>
                <c:manualLayout>
                  <c:x val="6.2940427921219497E-2"/>
                  <c:y val="7.41030269179287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191662114358214E-2"/>
                  <c:y val="0.210447839285159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75502074204953E-2"/>
                  <c:y val="9.94694722079621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1486621283003181E-2"/>
                  <c:y val="0.172199023121466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1165502923405879"/>
                  <c:y val="0.10660946231136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8834249921100359E-2"/>
                  <c:y val="9.4844561091011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4481385388927687E-2"/>
                  <c:y val="-0.172121603402915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4.4336526920303126E-2"/>
                  <c:y val="-8.954102077030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6971926938301116E-3"/>
                  <c:y val="-0.107317630709487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3.1614863297662672E-2"/>
                  <c:y val="-0.161980971739099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900"/>
                </a:pPr>
                <a:endParaRPr lang="es-PY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'Gráf-09.2.3'!$B$12:$B$21</c:f>
              <c:strCache>
                <c:ptCount val="10"/>
                <c:pt idx="0">
                  <c:v>Cereales, legumbres y derivados</c:v>
                </c:pt>
                <c:pt idx="1">
                  <c:v>Madera y productos de la madera, papel y cartón</c:v>
                </c:pt>
                <c:pt idx="2">
                  <c:v>Artículos alimenticios</c:v>
                </c:pt>
                <c:pt idx="3">
                  <c:v>Otros productos agrícolas y silvícolas derivados no alimenticios</c:v>
                </c:pt>
                <c:pt idx="4">
                  <c:v>Combustibles y productos del petróleo (excepto gas)</c:v>
                </c:pt>
                <c:pt idx="5">
                  <c:v>Objetos manufacturados</c:v>
                </c:pt>
                <c:pt idx="6">
                  <c:v>Minerales y materiales de construcción</c:v>
                </c:pt>
                <c:pt idx="7">
                  <c:v>Productos químicos y farmacéuticos</c:v>
                </c:pt>
                <c:pt idx="8">
                  <c:v>Productos metalúrgicos y derivados</c:v>
                </c:pt>
                <c:pt idx="9">
                  <c:v>Misceláneas</c:v>
                </c:pt>
              </c:strCache>
            </c:strRef>
          </c:cat>
          <c:val>
            <c:numRef>
              <c:f>'Gráf-09.2.3'!$E$12:$E$21</c:f>
              <c:numCache>
                <c:formatCode>#,##0.0</c:formatCode>
                <c:ptCount val="10"/>
                <c:pt idx="0">
                  <c:v>0.9268051252302546</c:v>
                </c:pt>
                <c:pt idx="1">
                  <c:v>3.4153940829767153</c:v>
                </c:pt>
                <c:pt idx="2">
                  <c:v>7.0316841483817418</c:v>
                </c:pt>
                <c:pt idx="3">
                  <c:v>1.24582219237492</c:v>
                </c:pt>
                <c:pt idx="4">
                  <c:v>2.1642895146328276</c:v>
                </c:pt>
                <c:pt idx="5">
                  <c:v>18.643771510396654</c:v>
                </c:pt>
                <c:pt idx="6">
                  <c:v>26.261123353254913</c:v>
                </c:pt>
                <c:pt idx="7">
                  <c:v>4.4223064066372366</c:v>
                </c:pt>
                <c:pt idx="8">
                  <c:v>3.5702995925710703</c:v>
                </c:pt>
                <c:pt idx="9">
                  <c:v>32.318504073543671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121531</xdr:colOff>
      <xdr:row>5</xdr:row>
      <xdr:rowOff>102854</xdr:rowOff>
    </xdr:from>
    <xdr:to>
      <xdr:col>26</xdr:col>
      <xdr:colOff>454906</xdr:colOff>
      <xdr:row>19</xdr:row>
      <xdr:rowOff>51360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802822</xdr:colOff>
      <xdr:row>24</xdr:row>
      <xdr:rowOff>162966</xdr:rowOff>
    </xdr:from>
    <xdr:to>
      <xdr:col>20</xdr:col>
      <xdr:colOff>77544</xdr:colOff>
      <xdr:row>56</xdr:row>
      <xdr:rowOff>81642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153752</xdr:colOff>
      <xdr:row>21</xdr:row>
      <xdr:rowOff>140820</xdr:rowOff>
    </xdr:from>
    <xdr:to>
      <xdr:col>30</xdr:col>
      <xdr:colOff>3036094</xdr:colOff>
      <xdr:row>53</xdr:row>
      <xdr:rowOff>40808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278606</xdr:colOff>
      <xdr:row>18</xdr:row>
      <xdr:rowOff>31750</xdr:rowOff>
    </xdr:from>
    <xdr:to>
      <xdr:col>19</xdr:col>
      <xdr:colOff>478633</xdr:colOff>
      <xdr:row>22</xdr:row>
      <xdr:rowOff>77787</xdr:rowOff>
    </xdr:to>
    <xdr:cxnSp macro="">
      <xdr:nvCxnSpPr>
        <xdr:cNvPr id="5" name="2 Conector recto de flecha"/>
        <xdr:cNvCxnSpPr>
          <a:cxnSpLocks noChangeShapeType="1"/>
        </xdr:cNvCxnSpPr>
      </xdr:nvCxnSpPr>
      <xdr:spPr bwMode="auto">
        <a:xfrm flipH="1">
          <a:off x="11422856" y="3460750"/>
          <a:ext cx="819152" cy="808037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407151</xdr:colOff>
      <xdr:row>17</xdr:row>
      <xdr:rowOff>147355</xdr:rowOff>
    </xdr:from>
    <xdr:to>
      <xdr:col>24</xdr:col>
      <xdr:colOff>435163</xdr:colOff>
      <xdr:row>22</xdr:row>
      <xdr:rowOff>26147</xdr:rowOff>
    </xdr:to>
    <xdr:cxnSp macro="">
      <xdr:nvCxnSpPr>
        <xdr:cNvPr id="6" name="5 Conector recto de flecha"/>
        <xdr:cNvCxnSpPr>
          <a:cxnSpLocks noChangeShapeType="1"/>
        </xdr:cNvCxnSpPr>
      </xdr:nvCxnSpPr>
      <xdr:spPr bwMode="auto">
        <a:xfrm>
          <a:off x="14647026" y="3385855"/>
          <a:ext cx="647137" cy="831292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0.03497</cdr:x>
      <cdr:y>0.90926</cdr:y>
    </cdr:from>
    <cdr:to>
      <cdr:x>0.1412</cdr:x>
      <cdr:y>0.9533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09336" y="4731657"/>
          <a:ext cx="939560" cy="22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9.2.3.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61.42578125" style="1" customWidth="1"/>
    <col min="3" max="3" width="14" style="1" customWidth="1"/>
    <col min="4" max="4" width="15" style="1" customWidth="1"/>
    <col min="5" max="5" width="15.28515625" style="1" customWidth="1"/>
    <col min="6" max="16384" width="11.42578125" style="1"/>
  </cols>
  <sheetData>
    <row r="1" spans="1:6">
      <c r="A1" s="45"/>
    </row>
    <row r="2" spans="1:6" s="41" customFormat="1">
      <c r="A2" s="45"/>
      <c r="B2" s="41" t="s">
        <v>31</v>
      </c>
    </row>
    <row r="3" spans="1:6" s="41" customFormat="1" ht="5.0999999999999996" customHeight="1">
      <c r="A3" s="2"/>
      <c r="B3" s="43"/>
    </row>
    <row r="4" spans="1:6">
      <c r="B4" s="101" t="s">
        <v>30</v>
      </c>
      <c r="C4" s="103" t="s">
        <v>26</v>
      </c>
      <c r="D4" s="104" t="s">
        <v>29</v>
      </c>
      <c r="E4" s="104"/>
    </row>
    <row r="5" spans="1:6">
      <c r="B5" s="102"/>
      <c r="C5" s="103"/>
      <c r="D5" s="44" t="s">
        <v>28</v>
      </c>
      <c r="E5" s="44" t="s">
        <v>27</v>
      </c>
    </row>
    <row r="6" spans="1:6" s="41" customFormat="1" ht="5.0999999999999996" customHeight="1">
      <c r="A6" s="2"/>
      <c r="B6" s="43"/>
      <c r="D6" s="42"/>
      <c r="E6" s="42"/>
    </row>
    <row r="7" spans="1:6">
      <c r="B7" s="40" t="s">
        <v>26</v>
      </c>
      <c r="C7" s="38">
        <f>SUM(C9,C18,C29,C43,C54,C64,C78,C89,C103,C116)</f>
        <v>3726244.2000000007</v>
      </c>
      <c r="D7" s="39">
        <f>SUM(D9,D18,D29,D43,D54,D64,D78,D89,D103,D116)</f>
        <v>708662.7</v>
      </c>
      <c r="E7" s="38">
        <f>SUM(E9,E18,E29,E43,E54,E64,E78,E89,E103,E116)</f>
        <v>3017581.5</v>
      </c>
      <c r="F7" s="7"/>
    </row>
    <row r="8" spans="1:6" ht="5.0999999999999996" customHeight="1">
      <c r="B8" s="26"/>
      <c r="C8" s="24"/>
      <c r="D8" s="25"/>
      <c r="E8" s="24"/>
      <c r="F8" s="7"/>
    </row>
    <row r="9" spans="1:6" s="27" customFormat="1">
      <c r="A9" s="2"/>
      <c r="B9" s="23" t="s">
        <v>25</v>
      </c>
      <c r="C9" s="21">
        <f t="shared" ref="C9:C15" si="0">SUM(D9:E9)</f>
        <v>71726.600000000006</v>
      </c>
      <c r="D9" s="22">
        <f>SUM(D11:D15)</f>
        <v>43759.5</v>
      </c>
      <c r="E9" s="21">
        <f>SUM(E11:E15)</f>
        <v>27967.1</v>
      </c>
      <c r="F9" s="35"/>
    </row>
    <row r="10" spans="1:6" ht="5.0999999999999996" customHeight="1">
      <c r="B10" s="26"/>
      <c r="C10" s="14">
        <f t="shared" si="0"/>
        <v>0</v>
      </c>
      <c r="D10" s="15"/>
      <c r="E10" s="14"/>
      <c r="F10" s="7"/>
    </row>
    <row r="11" spans="1:6" ht="15" customHeight="1">
      <c r="B11" s="26" t="s">
        <v>8</v>
      </c>
      <c r="C11" s="14">
        <f t="shared" si="0"/>
        <v>29449.3</v>
      </c>
      <c r="D11" s="15">
        <v>29449.3</v>
      </c>
      <c r="E11" s="14">
        <v>0</v>
      </c>
      <c r="F11" s="37"/>
    </row>
    <row r="12" spans="1:6">
      <c r="B12" s="16" t="s">
        <v>6</v>
      </c>
      <c r="C12" s="14">
        <f t="shared" si="0"/>
        <v>21</v>
      </c>
      <c r="D12" s="15">
        <v>0</v>
      </c>
      <c r="E12" s="32">
        <v>21</v>
      </c>
      <c r="F12" s="7"/>
    </row>
    <row r="13" spans="1:6">
      <c r="B13" s="16" t="s">
        <v>4</v>
      </c>
      <c r="C13" s="14">
        <f t="shared" si="0"/>
        <v>14310.2</v>
      </c>
      <c r="D13" s="15">
        <v>14310.2</v>
      </c>
      <c r="E13" s="14">
        <v>0</v>
      </c>
      <c r="F13" s="7"/>
    </row>
    <row r="14" spans="1:6">
      <c r="B14" s="16" t="s">
        <v>3</v>
      </c>
      <c r="C14" s="14">
        <f t="shared" si="0"/>
        <v>27500.799999999999</v>
      </c>
      <c r="D14" s="15">
        <v>0</v>
      </c>
      <c r="E14" s="14">
        <v>27500.799999999999</v>
      </c>
      <c r="F14" s="7"/>
    </row>
    <row r="15" spans="1:6" s="27" customFormat="1">
      <c r="A15" s="2"/>
      <c r="B15" s="16" t="s">
        <v>1</v>
      </c>
      <c r="C15" s="14">
        <f t="shared" si="0"/>
        <v>445.3</v>
      </c>
      <c r="D15" s="15">
        <v>0</v>
      </c>
      <c r="E15" s="14">
        <v>445.3</v>
      </c>
      <c r="F15" s="35"/>
    </row>
    <row r="16" spans="1:6" s="27" customFormat="1" ht="5.0999999999999996" customHeight="1">
      <c r="A16" s="2"/>
      <c r="B16" s="26"/>
      <c r="C16" s="24"/>
      <c r="D16" s="25"/>
      <c r="E16" s="24"/>
      <c r="F16" s="35"/>
    </row>
    <row r="17" spans="1:6" ht="19.5" customHeight="1">
      <c r="B17" s="23" t="s">
        <v>24</v>
      </c>
      <c r="C17" s="33"/>
      <c r="D17" s="34"/>
      <c r="E17" s="33"/>
      <c r="F17" s="7"/>
    </row>
    <row r="18" spans="1:6">
      <c r="B18" s="23" t="s">
        <v>23</v>
      </c>
      <c r="C18" s="21">
        <f>SUM(C20:C27)</f>
        <v>116984.5</v>
      </c>
      <c r="D18" s="22">
        <f>SUM(D20:D27)</f>
        <v>13922.2</v>
      </c>
      <c r="E18" s="22">
        <f>SUM(E20:E27)</f>
        <v>103062.3</v>
      </c>
      <c r="F18" s="7"/>
    </row>
    <row r="19" spans="1:6" ht="5.0999999999999996" customHeight="1">
      <c r="B19" s="26"/>
      <c r="C19" s="14"/>
      <c r="D19" s="15"/>
      <c r="E19" s="14"/>
      <c r="F19" s="7"/>
    </row>
    <row r="20" spans="1:6">
      <c r="B20" s="26" t="s">
        <v>8</v>
      </c>
      <c r="C20" s="14">
        <f t="shared" ref="C20:C27" si="1">SUM(D20:E20)</f>
        <v>7724.5</v>
      </c>
      <c r="D20" s="15">
        <v>7724.5</v>
      </c>
      <c r="E20" s="14">
        <v>0</v>
      </c>
      <c r="F20" s="7"/>
    </row>
    <row r="21" spans="1:6">
      <c r="B21" s="16" t="s">
        <v>7</v>
      </c>
      <c r="C21" s="14">
        <f t="shared" si="1"/>
        <v>351.5</v>
      </c>
      <c r="D21" s="15">
        <v>0</v>
      </c>
      <c r="E21" s="14">
        <v>351.5</v>
      </c>
      <c r="F21" s="36"/>
    </row>
    <row r="22" spans="1:6">
      <c r="B22" s="16" t="s">
        <v>6</v>
      </c>
      <c r="C22" s="14">
        <f t="shared" si="1"/>
        <v>67318.8</v>
      </c>
      <c r="D22" s="15">
        <v>0</v>
      </c>
      <c r="E22" s="18">
        <v>67318.8</v>
      </c>
      <c r="F22" s="36"/>
    </row>
    <row r="23" spans="1:6">
      <c r="B23" s="16" t="s">
        <v>5</v>
      </c>
      <c r="C23" s="14">
        <f t="shared" si="1"/>
        <v>334.7</v>
      </c>
      <c r="D23" s="15">
        <v>0</v>
      </c>
      <c r="E23" s="18">
        <v>334.7</v>
      </c>
      <c r="F23" s="7"/>
    </row>
    <row r="24" spans="1:6">
      <c r="B24" s="16" t="s">
        <v>4</v>
      </c>
      <c r="C24" s="14">
        <f t="shared" si="1"/>
        <v>6197.7</v>
      </c>
      <c r="D24" s="15">
        <v>6197.7</v>
      </c>
      <c r="E24" s="15">
        <v>0</v>
      </c>
      <c r="F24" s="7"/>
    </row>
    <row r="25" spans="1:6">
      <c r="B25" s="16" t="s">
        <v>3</v>
      </c>
      <c r="C25" s="14">
        <f t="shared" si="1"/>
        <v>33199.5</v>
      </c>
      <c r="D25" s="15">
        <v>0</v>
      </c>
      <c r="E25" s="30">
        <v>33199.5</v>
      </c>
      <c r="F25" s="7"/>
    </row>
    <row r="26" spans="1:6" ht="15" customHeight="1">
      <c r="B26" s="16" t="s">
        <v>2</v>
      </c>
      <c r="C26" s="14">
        <f t="shared" si="1"/>
        <v>636.70000000000005</v>
      </c>
      <c r="D26" s="15">
        <v>0</v>
      </c>
      <c r="E26" s="30">
        <v>636.70000000000005</v>
      </c>
      <c r="F26" s="7"/>
    </row>
    <row r="27" spans="1:6" s="27" customFormat="1">
      <c r="A27" s="2"/>
      <c r="B27" s="16" t="s">
        <v>1</v>
      </c>
      <c r="C27" s="14">
        <f t="shared" si="1"/>
        <v>1221.0999999999999</v>
      </c>
      <c r="D27" s="15">
        <v>0</v>
      </c>
      <c r="E27" s="30">
        <v>1221.0999999999999</v>
      </c>
      <c r="F27" s="35"/>
    </row>
    <row r="28" spans="1:6" ht="5.0999999999999996" customHeight="1">
      <c r="B28" s="26"/>
      <c r="C28" s="24"/>
      <c r="D28" s="25"/>
      <c r="E28" s="24"/>
      <c r="F28" s="7"/>
    </row>
    <row r="29" spans="1:6">
      <c r="B29" s="23" t="s">
        <v>22</v>
      </c>
      <c r="C29" s="21">
        <f>SUM(C31:C40)</f>
        <v>366501.90000000008</v>
      </c>
      <c r="D29" s="22">
        <f>SUM(D31:D40)</f>
        <v>154315.09999999998</v>
      </c>
      <c r="E29" s="22">
        <f>SUM(E31:E40)</f>
        <v>212186.8</v>
      </c>
      <c r="F29" s="7"/>
    </row>
    <row r="30" spans="1:6" ht="5.0999999999999996" customHeight="1">
      <c r="B30" s="26"/>
      <c r="C30" s="14"/>
      <c r="D30" s="15"/>
      <c r="E30" s="14"/>
      <c r="F30" s="7"/>
    </row>
    <row r="31" spans="1:6">
      <c r="B31" s="26" t="s">
        <v>8</v>
      </c>
      <c r="C31" s="14">
        <f t="shared" ref="C31:C41" si="2">SUM(D31:E31)</f>
        <v>141140.29999999999</v>
      </c>
      <c r="D31" s="15">
        <v>141140.29999999999</v>
      </c>
      <c r="E31" s="14">
        <v>0</v>
      </c>
      <c r="F31" s="7"/>
    </row>
    <row r="32" spans="1:6">
      <c r="B32" s="16" t="s">
        <v>7</v>
      </c>
      <c r="C32" s="14">
        <f t="shared" si="2"/>
        <v>25</v>
      </c>
      <c r="D32" s="15">
        <v>0</v>
      </c>
      <c r="E32" s="14">
        <v>25</v>
      </c>
      <c r="F32" s="7"/>
    </row>
    <row r="33" spans="1:6">
      <c r="B33" s="16" t="s">
        <v>6</v>
      </c>
      <c r="C33" s="14">
        <f t="shared" si="2"/>
        <v>64222.2</v>
      </c>
      <c r="D33" s="15">
        <v>0</v>
      </c>
      <c r="E33" s="18">
        <v>64222.2</v>
      </c>
      <c r="F33" s="7"/>
    </row>
    <row r="34" spans="1:6">
      <c r="B34" s="16" t="s">
        <v>5</v>
      </c>
      <c r="C34" s="14">
        <f t="shared" si="2"/>
        <v>1855.2</v>
      </c>
      <c r="D34" s="15">
        <v>0</v>
      </c>
      <c r="E34" s="18">
        <v>1855.2</v>
      </c>
      <c r="F34" s="7"/>
    </row>
    <row r="35" spans="1:6">
      <c r="B35" s="16" t="s">
        <v>4</v>
      </c>
      <c r="C35" s="14">
        <f t="shared" si="2"/>
        <v>12989.5</v>
      </c>
      <c r="D35" s="15">
        <v>12989.5</v>
      </c>
      <c r="E35" s="14">
        <v>0</v>
      </c>
      <c r="F35" s="7"/>
    </row>
    <row r="36" spans="1:6">
      <c r="B36" s="16" t="s">
        <v>3</v>
      </c>
      <c r="C36" s="14">
        <f t="shared" si="2"/>
        <v>105812.6</v>
      </c>
      <c r="D36" s="15">
        <v>0</v>
      </c>
      <c r="E36" s="14">
        <v>105812.6</v>
      </c>
      <c r="F36" s="7"/>
    </row>
    <row r="37" spans="1:6">
      <c r="B37" s="16" t="s">
        <v>14</v>
      </c>
      <c r="C37" s="14">
        <f t="shared" si="2"/>
        <v>185.3</v>
      </c>
      <c r="D37" s="15">
        <v>185.3</v>
      </c>
      <c r="E37" s="14">
        <v>0</v>
      </c>
      <c r="F37" s="7"/>
    </row>
    <row r="38" spans="1:6" ht="15.75" customHeight="1">
      <c r="B38" s="16" t="s">
        <v>2</v>
      </c>
      <c r="C38" s="14">
        <f t="shared" si="2"/>
        <v>10379.9</v>
      </c>
      <c r="D38" s="15">
        <v>0</v>
      </c>
      <c r="E38" s="14">
        <v>10379.9</v>
      </c>
      <c r="F38" s="7"/>
    </row>
    <row r="39" spans="1:6" s="27" customFormat="1">
      <c r="A39" s="2"/>
      <c r="B39" s="16" t="s">
        <v>1</v>
      </c>
      <c r="C39" s="14">
        <f t="shared" si="2"/>
        <v>28801.9</v>
      </c>
      <c r="D39" s="15">
        <v>0</v>
      </c>
      <c r="E39" s="14">
        <v>28801.9</v>
      </c>
      <c r="F39" s="35"/>
    </row>
    <row r="40" spans="1:6" s="27" customFormat="1">
      <c r="A40" s="2"/>
      <c r="B40" s="16" t="s">
        <v>10</v>
      </c>
      <c r="C40" s="14">
        <f t="shared" si="2"/>
        <v>1090</v>
      </c>
      <c r="D40" s="15">
        <v>0</v>
      </c>
      <c r="E40" s="14">
        <v>1090</v>
      </c>
      <c r="F40" s="35"/>
    </row>
    <row r="41" spans="1:6" ht="5.0999999999999996" customHeight="1">
      <c r="B41" s="26"/>
      <c r="C41" s="14">
        <f t="shared" si="2"/>
        <v>0</v>
      </c>
      <c r="D41" s="25"/>
      <c r="E41" s="24"/>
      <c r="F41" s="7"/>
    </row>
    <row r="42" spans="1:6">
      <c r="B42" s="23" t="s">
        <v>21</v>
      </c>
      <c r="C42" s="33"/>
      <c r="D42" s="34"/>
      <c r="E42" s="33"/>
      <c r="F42" s="7"/>
    </row>
    <row r="43" spans="1:6">
      <c r="B43" s="23" t="s">
        <v>20</v>
      </c>
      <c r="C43" s="21">
        <f>SUM(C45:C52)</f>
        <v>47357.9</v>
      </c>
      <c r="D43" s="22">
        <f>SUM(D45:D51)</f>
        <v>9764.2000000000007</v>
      </c>
      <c r="E43" s="22">
        <f>SUM(E45:E51)</f>
        <v>37593.699999999997</v>
      </c>
      <c r="F43" s="7"/>
    </row>
    <row r="44" spans="1:6" ht="5.0999999999999996" customHeight="1">
      <c r="B44" s="26"/>
      <c r="C44" s="14"/>
      <c r="D44" s="15"/>
      <c r="E44" s="14"/>
      <c r="F44" s="7"/>
    </row>
    <row r="45" spans="1:6">
      <c r="B45" s="26" t="s">
        <v>8</v>
      </c>
      <c r="C45" s="14">
        <f t="shared" ref="C45:C51" si="3">SUM(D45:E45)</f>
        <v>1874</v>
      </c>
      <c r="D45" s="15">
        <v>1874</v>
      </c>
      <c r="E45" s="14">
        <v>0</v>
      </c>
      <c r="F45" s="7"/>
    </row>
    <row r="46" spans="1:6">
      <c r="B46" s="16" t="s">
        <v>6</v>
      </c>
      <c r="C46" s="14">
        <f t="shared" si="3"/>
        <v>18621.8</v>
      </c>
      <c r="D46" s="15">
        <v>0</v>
      </c>
      <c r="E46" s="18">
        <v>18621.8</v>
      </c>
      <c r="F46" s="7"/>
    </row>
    <row r="47" spans="1:6">
      <c r="B47" s="16" t="s">
        <v>5</v>
      </c>
      <c r="C47" s="14">
        <f t="shared" si="3"/>
        <v>1260.0999999999999</v>
      </c>
      <c r="D47" s="15">
        <v>0</v>
      </c>
      <c r="E47" s="18">
        <v>1260.0999999999999</v>
      </c>
      <c r="F47" s="7"/>
    </row>
    <row r="48" spans="1:6">
      <c r="B48" s="16" t="s">
        <v>4</v>
      </c>
      <c r="C48" s="14">
        <f t="shared" si="3"/>
        <v>7890.2</v>
      </c>
      <c r="D48" s="15">
        <v>7890.2</v>
      </c>
      <c r="E48" s="14">
        <v>0</v>
      </c>
      <c r="F48" s="7"/>
    </row>
    <row r="49" spans="1:6">
      <c r="B49" s="16" t="s">
        <v>3</v>
      </c>
      <c r="C49" s="14">
        <f t="shared" si="3"/>
        <v>13237</v>
      </c>
      <c r="D49" s="15">
        <v>0</v>
      </c>
      <c r="E49" s="14">
        <v>13237</v>
      </c>
      <c r="F49" s="7"/>
    </row>
    <row r="50" spans="1:6">
      <c r="B50" s="16" t="s">
        <v>2</v>
      </c>
      <c r="C50" s="14">
        <f t="shared" si="3"/>
        <v>1657.8</v>
      </c>
      <c r="D50" s="15">
        <v>0</v>
      </c>
      <c r="E50" s="14">
        <v>1657.8</v>
      </c>
      <c r="F50" s="7"/>
    </row>
    <row r="51" spans="1:6" s="27" customFormat="1">
      <c r="A51" s="2"/>
      <c r="B51" s="16" t="s">
        <v>1</v>
      </c>
      <c r="C51" s="14">
        <f t="shared" si="3"/>
        <v>2817</v>
      </c>
      <c r="D51" s="15">
        <v>0</v>
      </c>
      <c r="E51" s="14">
        <v>2817</v>
      </c>
    </row>
    <row r="52" spans="1:6" s="27" customFormat="1" ht="5.0999999999999996" customHeight="1">
      <c r="A52" s="2"/>
      <c r="B52" s="26"/>
      <c r="C52" s="24"/>
      <c r="D52" s="25"/>
      <c r="E52" s="24"/>
    </row>
    <row r="53" spans="1:6" ht="15" customHeight="1">
      <c r="B53" s="23" t="s">
        <v>19</v>
      </c>
      <c r="C53" s="33"/>
      <c r="D53" s="34"/>
      <c r="E53" s="33"/>
      <c r="F53" s="7"/>
    </row>
    <row r="54" spans="1:6">
      <c r="B54" s="23" t="s">
        <v>18</v>
      </c>
      <c r="C54" s="21">
        <f>SUM(C56:C62)</f>
        <v>79959.500000000015</v>
      </c>
      <c r="D54" s="22">
        <f>SUM(D56:D62)</f>
        <v>14650.3</v>
      </c>
      <c r="E54" s="21">
        <f>SUM(E56:E62)</f>
        <v>65309.2</v>
      </c>
      <c r="F54" s="7"/>
    </row>
    <row r="55" spans="1:6" ht="5.0999999999999996" customHeight="1">
      <c r="B55" s="26"/>
      <c r="C55" s="14"/>
      <c r="D55" s="15"/>
      <c r="E55" s="14"/>
    </row>
    <row r="56" spans="1:6">
      <c r="B56" s="26" t="s">
        <v>8</v>
      </c>
      <c r="C56" s="14">
        <f t="shared" ref="C56:C62" si="4">SUM(D56:E56)</f>
        <v>6238.9</v>
      </c>
      <c r="D56" s="15">
        <v>6238.9</v>
      </c>
      <c r="E56" s="14">
        <v>0</v>
      </c>
    </row>
    <row r="57" spans="1:6">
      <c r="B57" s="16" t="s">
        <v>6</v>
      </c>
      <c r="C57" s="14">
        <f t="shared" si="4"/>
        <v>43363.3</v>
      </c>
      <c r="D57" s="15">
        <v>0</v>
      </c>
      <c r="E57" s="18">
        <v>43363.3</v>
      </c>
    </row>
    <row r="58" spans="1:6">
      <c r="B58" s="16" t="s">
        <v>4</v>
      </c>
      <c r="C58" s="14">
        <f t="shared" si="4"/>
        <v>589</v>
      </c>
      <c r="D58" s="15">
        <v>589</v>
      </c>
      <c r="E58" s="14">
        <v>0</v>
      </c>
    </row>
    <row r="59" spans="1:6">
      <c r="B59" s="16" t="s">
        <v>3</v>
      </c>
      <c r="C59" s="14">
        <f t="shared" si="4"/>
        <v>19469.7</v>
      </c>
      <c r="D59" s="15">
        <v>0</v>
      </c>
      <c r="E59" s="14">
        <v>19469.7</v>
      </c>
    </row>
    <row r="60" spans="1:6">
      <c r="B60" s="16" t="s">
        <v>2</v>
      </c>
      <c r="C60" s="14">
        <f t="shared" si="4"/>
        <v>1006.1</v>
      </c>
      <c r="D60" s="15">
        <v>0</v>
      </c>
      <c r="E60" s="14">
        <v>1006.1</v>
      </c>
    </row>
    <row r="61" spans="1:6" ht="15" customHeight="1">
      <c r="B61" s="16" t="s">
        <v>1</v>
      </c>
      <c r="C61" s="14">
        <f t="shared" si="4"/>
        <v>1470.1</v>
      </c>
      <c r="D61" s="15">
        <v>0</v>
      </c>
      <c r="E61" s="14">
        <v>1470.1</v>
      </c>
      <c r="F61" s="7"/>
    </row>
    <row r="62" spans="1:6" s="27" customFormat="1">
      <c r="A62" s="2"/>
      <c r="B62" s="16" t="s">
        <v>13</v>
      </c>
      <c r="C62" s="14">
        <f t="shared" si="4"/>
        <v>7822.4</v>
      </c>
      <c r="D62" s="15">
        <v>7822.4</v>
      </c>
      <c r="E62" s="14">
        <v>0</v>
      </c>
    </row>
    <row r="63" spans="1:6" ht="5.0999999999999996" customHeight="1">
      <c r="B63" s="26"/>
      <c r="C63" s="24"/>
      <c r="D63" s="25"/>
      <c r="E63" s="24"/>
      <c r="F63" s="7"/>
    </row>
    <row r="64" spans="1:6">
      <c r="B64" s="23" t="s">
        <v>17</v>
      </c>
      <c r="C64" s="21">
        <f>SUM(C66:C76)</f>
        <v>622064.60000000009</v>
      </c>
      <c r="D64" s="22">
        <f>SUM(D66:D76)</f>
        <v>59473.599999999999</v>
      </c>
      <c r="E64" s="21">
        <f>SUM(E66:E76)</f>
        <v>562591</v>
      </c>
      <c r="F64" s="7"/>
    </row>
    <row r="65" spans="1:6" ht="5.0999999999999996" customHeight="1">
      <c r="B65" s="26"/>
      <c r="C65" s="14"/>
      <c r="D65" s="15"/>
      <c r="E65" s="14"/>
    </row>
    <row r="66" spans="1:6">
      <c r="B66" s="26" t="s">
        <v>8</v>
      </c>
      <c r="C66" s="14">
        <f t="shared" ref="C66:C76" si="5">SUM(D66:E66)</f>
        <v>1721.6</v>
      </c>
      <c r="D66" s="15">
        <v>1721.6</v>
      </c>
      <c r="E66" s="14">
        <v>0</v>
      </c>
    </row>
    <row r="67" spans="1:6">
      <c r="B67" s="16" t="s">
        <v>7</v>
      </c>
      <c r="C67" s="14">
        <f t="shared" si="5"/>
        <v>18181.7</v>
      </c>
      <c r="D67" s="15">
        <v>0</v>
      </c>
      <c r="E67" s="32">
        <v>18181.7</v>
      </c>
    </row>
    <row r="68" spans="1:6">
      <c r="B68" s="16" t="s">
        <v>6</v>
      </c>
      <c r="C68" s="14">
        <f t="shared" si="5"/>
        <v>345149.8</v>
      </c>
      <c r="D68" s="15">
        <v>0</v>
      </c>
      <c r="E68" s="18">
        <v>345149.8</v>
      </c>
      <c r="F68" s="31"/>
    </row>
    <row r="69" spans="1:6">
      <c r="B69" s="16" t="s">
        <v>5</v>
      </c>
      <c r="C69" s="14">
        <f t="shared" si="5"/>
        <v>75156.3</v>
      </c>
      <c r="D69" s="15">
        <v>0</v>
      </c>
      <c r="E69" s="18">
        <v>75156.3</v>
      </c>
    </row>
    <row r="70" spans="1:6">
      <c r="B70" s="16" t="s">
        <v>4</v>
      </c>
      <c r="C70" s="14">
        <f t="shared" si="5"/>
        <v>27427.5</v>
      </c>
      <c r="D70" s="15">
        <v>27427.5</v>
      </c>
      <c r="E70" s="14">
        <v>0</v>
      </c>
    </row>
    <row r="71" spans="1:6">
      <c r="B71" s="16" t="s">
        <v>3</v>
      </c>
      <c r="C71" s="14">
        <f t="shared" si="5"/>
        <v>44624</v>
      </c>
      <c r="D71" s="15">
        <v>0</v>
      </c>
      <c r="E71" s="14">
        <v>44624</v>
      </c>
    </row>
    <row r="72" spans="1:6">
      <c r="B72" s="16" t="s">
        <v>14</v>
      </c>
      <c r="C72" s="14">
        <f t="shared" si="5"/>
        <v>907.7</v>
      </c>
      <c r="D72" s="15">
        <v>907.7</v>
      </c>
      <c r="E72" s="14">
        <v>0</v>
      </c>
    </row>
    <row r="73" spans="1:6">
      <c r="B73" s="16" t="s">
        <v>2</v>
      </c>
      <c r="C73" s="14">
        <f t="shared" si="5"/>
        <v>68248.800000000003</v>
      </c>
      <c r="D73" s="15">
        <v>0</v>
      </c>
      <c r="E73" s="14">
        <v>68248.800000000003</v>
      </c>
    </row>
    <row r="74" spans="1:6">
      <c r="B74" s="16" t="s">
        <v>1</v>
      </c>
      <c r="C74" s="14">
        <f t="shared" si="5"/>
        <v>10927.8</v>
      </c>
      <c r="D74" s="15">
        <v>0</v>
      </c>
      <c r="E74" s="14">
        <v>10927.8</v>
      </c>
    </row>
    <row r="75" spans="1:6" ht="15" customHeight="1">
      <c r="B75" s="16" t="s">
        <v>13</v>
      </c>
      <c r="C75" s="14">
        <f t="shared" si="5"/>
        <v>29416.799999999999</v>
      </c>
      <c r="D75" s="15">
        <v>29416.799999999999</v>
      </c>
      <c r="E75" s="14">
        <v>0</v>
      </c>
      <c r="F75" s="7"/>
    </row>
    <row r="76" spans="1:6" s="27" customFormat="1">
      <c r="A76" s="2"/>
      <c r="B76" s="16" t="s">
        <v>10</v>
      </c>
      <c r="C76" s="14">
        <f t="shared" si="5"/>
        <v>302.60000000000002</v>
      </c>
      <c r="D76" s="15">
        <v>0</v>
      </c>
      <c r="E76" s="14">
        <v>302.60000000000002</v>
      </c>
    </row>
    <row r="77" spans="1:6" ht="5.0999999999999996" customHeight="1">
      <c r="B77" s="26"/>
      <c r="C77" s="24"/>
      <c r="D77" s="25"/>
      <c r="E77" s="24"/>
      <c r="F77" s="7"/>
    </row>
    <row r="78" spans="1:6">
      <c r="B78" s="23" t="s">
        <v>16</v>
      </c>
      <c r="C78" s="21">
        <f>SUM(C80:C87)</f>
        <v>921589.9</v>
      </c>
      <c r="D78" s="22">
        <f>SUM(D80:D87)</f>
        <v>129139.1</v>
      </c>
      <c r="E78" s="21">
        <f>SUM(E80:E87)</f>
        <v>792450.79999999993</v>
      </c>
    </row>
    <row r="79" spans="1:6" ht="5.0999999999999996" customHeight="1">
      <c r="B79" s="26"/>
      <c r="C79" s="14"/>
      <c r="D79" s="15"/>
      <c r="E79" s="14"/>
    </row>
    <row r="80" spans="1:6">
      <c r="B80" s="16" t="s">
        <v>7</v>
      </c>
      <c r="C80" s="14">
        <f t="shared" ref="C80:C87" si="6">SUM(D80:E80)</f>
        <v>145</v>
      </c>
      <c r="D80" s="15">
        <v>0</v>
      </c>
      <c r="E80" s="14">
        <v>145</v>
      </c>
    </row>
    <row r="81" spans="1:8">
      <c r="B81" s="16" t="s">
        <v>6</v>
      </c>
      <c r="C81" s="14">
        <f t="shared" si="6"/>
        <v>486244.6</v>
      </c>
      <c r="D81" s="15">
        <v>0</v>
      </c>
      <c r="E81" s="18">
        <v>486244.6</v>
      </c>
    </row>
    <row r="82" spans="1:8">
      <c r="B82" s="16" t="s">
        <v>5</v>
      </c>
      <c r="C82" s="14">
        <f t="shared" si="6"/>
        <v>402.8</v>
      </c>
      <c r="D82" s="15">
        <v>0</v>
      </c>
      <c r="E82" s="18">
        <v>402.8</v>
      </c>
    </row>
    <row r="83" spans="1:8">
      <c r="B83" s="16" t="s">
        <v>4</v>
      </c>
      <c r="C83" s="14">
        <f t="shared" si="6"/>
        <v>34456.300000000003</v>
      </c>
      <c r="D83" s="15">
        <v>34456.300000000003</v>
      </c>
      <c r="E83" s="30">
        <v>0</v>
      </c>
    </row>
    <row r="84" spans="1:8">
      <c r="B84" s="16" t="s">
        <v>11</v>
      </c>
      <c r="C84" s="14">
        <f t="shared" si="6"/>
        <v>94682.8</v>
      </c>
      <c r="D84" s="15">
        <v>94682.8</v>
      </c>
      <c r="E84" s="30">
        <v>0</v>
      </c>
    </row>
    <row r="85" spans="1:8" ht="15" customHeight="1">
      <c r="B85" s="16" t="s">
        <v>3</v>
      </c>
      <c r="C85" s="14">
        <f t="shared" si="6"/>
        <v>36840.5</v>
      </c>
      <c r="D85" s="15">
        <v>0</v>
      </c>
      <c r="E85" s="30">
        <v>36840.5</v>
      </c>
      <c r="F85" s="7"/>
    </row>
    <row r="86" spans="1:8" s="27" customFormat="1">
      <c r="A86" s="2"/>
      <c r="B86" s="16" t="s">
        <v>2</v>
      </c>
      <c r="C86" s="14">
        <f t="shared" si="6"/>
        <v>163584.79999999999</v>
      </c>
      <c r="D86" s="15">
        <v>0</v>
      </c>
      <c r="E86" s="29">
        <v>163584.79999999999</v>
      </c>
    </row>
    <row r="87" spans="1:8" ht="15" customHeight="1">
      <c r="B87" s="16" t="s">
        <v>1</v>
      </c>
      <c r="C87" s="14">
        <f t="shared" si="6"/>
        <v>105233.1</v>
      </c>
      <c r="D87" s="15">
        <v>0</v>
      </c>
      <c r="E87" s="29">
        <v>105233.1</v>
      </c>
      <c r="F87" s="7"/>
    </row>
    <row r="88" spans="1:8" ht="5.0999999999999996" customHeight="1">
      <c r="B88" s="26"/>
      <c r="C88" s="24"/>
      <c r="D88" s="25"/>
      <c r="E88" s="24"/>
      <c r="F88" s="7"/>
    </row>
    <row r="89" spans="1:8">
      <c r="B89" s="23" t="s">
        <v>15</v>
      </c>
      <c r="C89" s="21">
        <f>SUM(C91:C101)</f>
        <v>318638.39999999997</v>
      </c>
      <c r="D89" s="22">
        <f>SUM(D91:D101)</f>
        <v>185191.7</v>
      </c>
      <c r="E89" s="22">
        <f>SUM(E91:E101)</f>
        <v>133446.70000000001</v>
      </c>
    </row>
    <row r="90" spans="1:8" ht="5.0999999999999996" customHeight="1">
      <c r="B90" s="26"/>
      <c r="C90" s="14"/>
      <c r="D90" s="15"/>
      <c r="E90" s="14"/>
    </row>
    <row r="91" spans="1:8">
      <c r="B91" s="26" t="s">
        <v>8</v>
      </c>
      <c r="C91" s="14">
        <f t="shared" ref="C91:C101" si="7">SUM(D91:E91)</f>
        <v>17069.599999999999</v>
      </c>
      <c r="D91" s="15">
        <v>17069.599999999999</v>
      </c>
      <c r="E91" s="14">
        <v>0</v>
      </c>
      <c r="H91" s="28"/>
    </row>
    <row r="92" spans="1:8">
      <c r="B92" s="16" t="s">
        <v>7</v>
      </c>
      <c r="C92" s="14">
        <f t="shared" si="7"/>
        <v>32.6</v>
      </c>
      <c r="D92" s="15">
        <v>0</v>
      </c>
      <c r="E92" s="14">
        <v>32.6</v>
      </c>
    </row>
    <row r="93" spans="1:8">
      <c r="B93" s="16" t="s">
        <v>6</v>
      </c>
      <c r="C93" s="14">
        <f t="shared" si="7"/>
        <v>28020.7</v>
      </c>
      <c r="D93" s="15">
        <v>0</v>
      </c>
      <c r="E93" s="18">
        <v>28020.7</v>
      </c>
    </row>
    <row r="94" spans="1:8">
      <c r="B94" s="16" t="s">
        <v>5</v>
      </c>
      <c r="C94" s="14">
        <f t="shared" si="7"/>
        <v>786.1</v>
      </c>
      <c r="D94" s="15">
        <v>0</v>
      </c>
      <c r="E94" s="18">
        <v>786.1</v>
      </c>
    </row>
    <row r="95" spans="1:8">
      <c r="B95" s="16" t="s">
        <v>4</v>
      </c>
      <c r="C95" s="14">
        <f t="shared" si="7"/>
        <v>24365.3</v>
      </c>
      <c r="D95" s="15">
        <v>24365.3</v>
      </c>
      <c r="E95" s="14">
        <v>0</v>
      </c>
    </row>
    <row r="96" spans="1:8" ht="15" customHeight="1">
      <c r="B96" s="16" t="s">
        <v>11</v>
      </c>
      <c r="C96" s="14">
        <f t="shared" si="7"/>
        <v>143467.20000000001</v>
      </c>
      <c r="D96" s="15">
        <v>143467.20000000001</v>
      </c>
      <c r="E96" s="14">
        <v>0</v>
      </c>
      <c r="F96" s="7"/>
    </row>
    <row r="97" spans="1:6" s="27" customFormat="1">
      <c r="A97" s="2"/>
      <c r="B97" s="16" t="s">
        <v>3</v>
      </c>
      <c r="C97" s="14">
        <f t="shared" si="7"/>
        <v>67579.5</v>
      </c>
      <c r="D97" s="15">
        <v>0</v>
      </c>
      <c r="E97" s="14">
        <v>67579.5</v>
      </c>
    </row>
    <row r="98" spans="1:6" ht="15" customHeight="1">
      <c r="B98" s="16" t="s">
        <v>14</v>
      </c>
      <c r="C98" s="14">
        <f t="shared" si="7"/>
        <v>92.6</v>
      </c>
      <c r="D98" s="15">
        <v>92.6</v>
      </c>
      <c r="E98" s="14">
        <v>0</v>
      </c>
      <c r="F98" s="7"/>
    </row>
    <row r="99" spans="1:6">
      <c r="B99" s="16" t="s">
        <v>2</v>
      </c>
      <c r="C99" s="14">
        <f t="shared" si="7"/>
        <v>1681.8</v>
      </c>
      <c r="D99" s="15">
        <v>0</v>
      </c>
      <c r="E99" s="14">
        <v>1681.8</v>
      </c>
    </row>
    <row r="100" spans="1:6">
      <c r="B100" s="16" t="s">
        <v>1</v>
      </c>
      <c r="C100" s="14">
        <f t="shared" si="7"/>
        <v>35346</v>
      </c>
      <c r="D100" s="15">
        <v>0</v>
      </c>
      <c r="E100" s="14">
        <v>35346</v>
      </c>
    </row>
    <row r="101" spans="1:6">
      <c r="B101" s="16" t="s">
        <v>13</v>
      </c>
      <c r="C101" s="14">
        <f t="shared" si="7"/>
        <v>197</v>
      </c>
      <c r="D101" s="15">
        <v>197</v>
      </c>
      <c r="E101" s="14">
        <v>0</v>
      </c>
    </row>
    <row r="102" spans="1:6" ht="5.0999999999999996" customHeight="1">
      <c r="B102" s="26"/>
      <c r="C102" s="24"/>
      <c r="D102" s="25"/>
      <c r="E102" s="24"/>
    </row>
    <row r="103" spans="1:6">
      <c r="B103" s="23" t="s">
        <v>12</v>
      </c>
      <c r="C103" s="21">
        <f>SUM(C105:C114)</f>
        <v>175336.2</v>
      </c>
      <c r="D103" s="22">
        <f>SUM(D105:D114)</f>
        <v>67599.5</v>
      </c>
      <c r="E103" s="21">
        <f>SUM(E105:E114)</f>
        <v>107736.7</v>
      </c>
    </row>
    <row r="104" spans="1:6" ht="5.0999999999999996" customHeight="1">
      <c r="B104" s="26"/>
      <c r="C104" s="14"/>
      <c r="D104" s="15"/>
      <c r="E104" s="14"/>
    </row>
    <row r="105" spans="1:6">
      <c r="B105" s="26" t="s">
        <v>8</v>
      </c>
      <c r="C105" s="14">
        <f t="shared" ref="C105:C114" si="8">SUM(D105:E105)</f>
        <v>3197</v>
      </c>
      <c r="D105" s="15">
        <v>3197</v>
      </c>
      <c r="E105" s="14">
        <v>0</v>
      </c>
    </row>
    <row r="106" spans="1:6" ht="15" customHeight="1">
      <c r="B106" s="16" t="s">
        <v>7</v>
      </c>
      <c r="C106" s="14">
        <f t="shared" si="8"/>
        <v>378.8</v>
      </c>
      <c r="D106" s="15">
        <v>0</v>
      </c>
      <c r="E106" s="14">
        <v>378.8</v>
      </c>
      <c r="F106" s="7"/>
    </row>
    <row r="107" spans="1:6" s="27" customFormat="1">
      <c r="A107" s="2"/>
      <c r="B107" s="16" t="s">
        <v>6</v>
      </c>
      <c r="C107" s="14">
        <f t="shared" si="8"/>
        <v>55487.199999999997</v>
      </c>
      <c r="D107" s="15">
        <v>0</v>
      </c>
      <c r="E107" s="18">
        <v>55487.199999999997</v>
      </c>
    </row>
    <row r="108" spans="1:6" ht="15" customHeight="1">
      <c r="B108" s="16" t="s">
        <v>5</v>
      </c>
      <c r="C108" s="14">
        <f t="shared" si="8"/>
        <v>3158.1</v>
      </c>
      <c r="D108" s="15">
        <v>0</v>
      </c>
      <c r="E108" s="18">
        <v>3158.1</v>
      </c>
      <c r="F108" s="7"/>
    </row>
    <row r="109" spans="1:6">
      <c r="B109" s="16" t="s">
        <v>4</v>
      </c>
      <c r="C109" s="14">
        <f t="shared" si="8"/>
        <v>510.7</v>
      </c>
      <c r="D109" s="15">
        <v>510.7</v>
      </c>
      <c r="E109" s="14">
        <v>0</v>
      </c>
      <c r="F109" s="7"/>
    </row>
    <row r="110" spans="1:6">
      <c r="B110" s="16" t="s">
        <v>11</v>
      </c>
      <c r="C110" s="14">
        <f t="shared" si="8"/>
        <v>63891.8</v>
      </c>
      <c r="D110" s="15">
        <v>63891.8</v>
      </c>
      <c r="E110" s="14">
        <v>0</v>
      </c>
    </row>
    <row r="111" spans="1:6">
      <c r="B111" s="16" t="s">
        <v>3</v>
      </c>
      <c r="C111" s="14">
        <f t="shared" si="8"/>
        <v>46255.8</v>
      </c>
      <c r="D111" s="15">
        <v>0</v>
      </c>
      <c r="E111" s="14">
        <v>46255.8</v>
      </c>
    </row>
    <row r="112" spans="1:6">
      <c r="B112" s="16" t="s">
        <v>2</v>
      </c>
      <c r="C112" s="14">
        <f t="shared" si="8"/>
        <v>896.3</v>
      </c>
      <c r="D112" s="15">
        <v>0</v>
      </c>
      <c r="E112" s="18">
        <v>896.3</v>
      </c>
    </row>
    <row r="113" spans="2:6">
      <c r="B113" s="16" t="s">
        <v>1</v>
      </c>
      <c r="C113" s="14">
        <f t="shared" si="8"/>
        <v>1531.8</v>
      </c>
      <c r="D113" s="15">
        <v>0</v>
      </c>
      <c r="E113" s="18">
        <v>1531.8</v>
      </c>
    </row>
    <row r="114" spans="2:6">
      <c r="B114" s="16" t="s">
        <v>10</v>
      </c>
      <c r="C114" s="14">
        <f t="shared" si="8"/>
        <v>28.7</v>
      </c>
      <c r="D114" s="15">
        <v>0</v>
      </c>
      <c r="E114" s="14">
        <v>28.7</v>
      </c>
    </row>
    <row r="115" spans="2:6" ht="5.0999999999999996" customHeight="1">
      <c r="B115" s="26"/>
      <c r="C115" s="24"/>
      <c r="D115" s="25"/>
      <c r="E115" s="24"/>
    </row>
    <row r="116" spans="2:6">
      <c r="B116" s="23" t="s">
        <v>9</v>
      </c>
      <c r="C116" s="21">
        <f>SUM(C118:C125)</f>
        <v>1006084.7000000001</v>
      </c>
      <c r="D116" s="22">
        <f>SUM(D118:D125)</f>
        <v>30847.5</v>
      </c>
      <c r="E116" s="21">
        <f>SUM(E118:E125)</f>
        <v>975237.20000000007</v>
      </c>
    </row>
    <row r="117" spans="2:6" ht="5.0999999999999996" customHeight="1">
      <c r="B117" s="20"/>
      <c r="C117" s="14"/>
      <c r="D117" s="15"/>
      <c r="E117" s="14"/>
    </row>
    <row r="118" spans="2:6">
      <c r="B118" s="16" t="s">
        <v>8</v>
      </c>
      <c r="C118" s="14">
        <f t="shared" ref="C118:C125" si="9">SUM(D118:E118)</f>
        <v>7275.4</v>
      </c>
      <c r="D118" s="15">
        <v>7275.4</v>
      </c>
      <c r="E118" s="14">
        <v>0</v>
      </c>
    </row>
    <row r="119" spans="2:6" s="2" customFormat="1" ht="15" customHeight="1">
      <c r="B119" s="16" t="s">
        <v>7</v>
      </c>
      <c r="C119" s="14">
        <f t="shared" si="9"/>
        <v>82.3</v>
      </c>
      <c r="D119" s="15">
        <v>0</v>
      </c>
      <c r="E119" s="14">
        <v>82.3</v>
      </c>
      <c r="F119" s="19"/>
    </row>
    <row r="120" spans="2:6" s="2" customFormat="1" ht="15" customHeight="1">
      <c r="B120" s="16" t="s">
        <v>6</v>
      </c>
      <c r="C120" s="14">
        <f t="shared" si="9"/>
        <v>328975.40000000002</v>
      </c>
      <c r="D120" s="15">
        <v>0</v>
      </c>
      <c r="E120" s="18">
        <v>328975.40000000002</v>
      </c>
      <c r="F120" s="10"/>
    </row>
    <row r="121" spans="2:6">
      <c r="B121" s="16" t="s">
        <v>5</v>
      </c>
      <c r="C121" s="14">
        <f t="shared" si="9"/>
        <v>5432.8</v>
      </c>
      <c r="D121" s="15">
        <v>0</v>
      </c>
      <c r="E121" s="17">
        <v>5432.8</v>
      </c>
    </row>
    <row r="122" spans="2:6">
      <c r="B122" s="16" t="s">
        <v>4</v>
      </c>
      <c r="C122" s="14">
        <f t="shared" si="9"/>
        <v>23572.1</v>
      </c>
      <c r="D122" s="15">
        <v>23572.1</v>
      </c>
      <c r="E122" s="14">
        <v>0</v>
      </c>
    </row>
    <row r="123" spans="2:6">
      <c r="B123" s="16" t="s">
        <v>3</v>
      </c>
      <c r="C123" s="14">
        <f t="shared" si="9"/>
        <v>110031.9</v>
      </c>
      <c r="D123" s="15">
        <v>0</v>
      </c>
      <c r="E123" s="14">
        <v>110031.9</v>
      </c>
    </row>
    <row r="124" spans="2:6">
      <c r="B124" s="16" t="s">
        <v>2</v>
      </c>
      <c r="C124" s="14">
        <f t="shared" si="9"/>
        <v>157962.9</v>
      </c>
      <c r="D124" s="15">
        <v>0</v>
      </c>
      <c r="E124" s="14">
        <v>157962.9</v>
      </c>
    </row>
    <row r="125" spans="2:6">
      <c r="B125" s="16" t="s">
        <v>1</v>
      </c>
      <c r="C125" s="14">
        <f t="shared" si="9"/>
        <v>372751.9</v>
      </c>
      <c r="D125" s="15">
        <v>0</v>
      </c>
      <c r="E125" s="14">
        <v>372751.9</v>
      </c>
    </row>
    <row r="126" spans="2:6" ht="8.25" customHeight="1" thickBot="1">
      <c r="B126" s="13"/>
      <c r="C126" s="11"/>
      <c r="D126" s="12"/>
      <c r="E126" s="11"/>
    </row>
    <row r="127" spans="2:6" ht="5.0999999999999996" customHeight="1">
      <c r="B127" s="2"/>
      <c r="C127" s="9"/>
      <c r="D127" s="10"/>
      <c r="E127" s="9"/>
    </row>
    <row r="128" spans="2:6">
      <c r="B128" s="8" t="s">
        <v>0</v>
      </c>
      <c r="C128" s="7"/>
      <c r="D128" s="7"/>
      <c r="E128" s="7"/>
    </row>
    <row r="129" spans="2:5" ht="5.0999999999999996" customHeight="1"/>
    <row r="131" spans="2:5">
      <c r="B131" s="6"/>
      <c r="C131" s="4"/>
      <c r="D131" s="4"/>
      <c r="E131" s="3"/>
    </row>
    <row r="132" spans="2:5">
      <c r="B132" s="5"/>
      <c r="C132" s="4"/>
      <c r="D132" s="4"/>
      <c r="E132" s="3"/>
    </row>
    <row r="133" spans="2:5">
      <c r="B133" s="5"/>
      <c r="C133" s="4"/>
      <c r="D133" s="4"/>
      <c r="E133" s="3"/>
    </row>
    <row r="134" spans="2:5">
      <c r="B134" s="5"/>
      <c r="C134" s="4"/>
      <c r="D134" s="4"/>
      <c r="E134" s="3"/>
    </row>
    <row r="135" spans="2:5">
      <c r="B135" s="5"/>
      <c r="C135" s="4"/>
      <c r="D135" s="4"/>
      <c r="E135" s="3"/>
    </row>
    <row r="136" spans="2:5">
      <c r="B136" s="5"/>
      <c r="C136" s="4"/>
      <c r="D136" s="4"/>
      <c r="E136" s="3"/>
    </row>
  </sheetData>
  <mergeCells count="3"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showGridLines="0" topLeftCell="F1" zoomScale="70" zoomScaleNormal="70" workbookViewId="0">
      <selection activeCell="B1" sqref="A1:B1"/>
    </sheetView>
  </sheetViews>
  <sheetFormatPr baseColWidth="10" defaultColWidth="9.28515625" defaultRowHeight="12.75"/>
  <cols>
    <col min="1" max="1" width="9.28515625" style="46"/>
    <col min="2" max="2" width="58.140625" style="46" customWidth="1"/>
    <col min="3" max="3" width="10.42578125" style="46" customWidth="1"/>
    <col min="4" max="4" width="15.85546875" style="46" customWidth="1"/>
    <col min="5" max="5" width="7" style="46" customWidth="1"/>
    <col min="6" max="6" width="13.5703125" style="46" customWidth="1"/>
    <col min="7" max="7" width="15" style="46" customWidth="1"/>
    <col min="8" max="9" width="13.28515625" style="46" customWidth="1"/>
    <col min="10" max="30" width="9.28515625" style="46"/>
    <col min="31" max="31" width="54.42578125" style="46" bestFit="1" customWidth="1"/>
    <col min="32" max="32" width="4.42578125" style="46" customWidth="1"/>
    <col min="33" max="16384" width="9.28515625" style="46"/>
  </cols>
  <sheetData>
    <row r="1" spans="1:33" s="98" customFormat="1" ht="15">
      <c r="A1" s="100"/>
      <c r="M1" s="41"/>
    </row>
    <row r="2" spans="1:33" s="98" customFormat="1">
      <c r="A2" s="99"/>
      <c r="B2" s="99"/>
      <c r="C2" s="99"/>
      <c r="D2" s="99"/>
      <c r="E2" s="99"/>
      <c r="F2" s="99"/>
      <c r="G2" s="99"/>
      <c r="H2" s="99"/>
      <c r="M2" s="41"/>
    </row>
    <row r="3" spans="1:33">
      <c r="A3" s="54"/>
      <c r="B3" s="54"/>
      <c r="C3" s="54"/>
      <c r="D3" s="54"/>
      <c r="E3" s="54"/>
      <c r="F3" s="54"/>
      <c r="G3" s="54"/>
      <c r="H3" s="54"/>
    </row>
    <row r="4" spans="1:33" ht="19.5">
      <c r="A4" s="54"/>
      <c r="B4" s="54"/>
      <c r="C4" s="54"/>
      <c r="D4" s="54"/>
      <c r="E4" s="54"/>
      <c r="F4" s="54"/>
      <c r="G4" s="54"/>
      <c r="H4" s="54"/>
      <c r="K4" s="105" t="s">
        <v>51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96"/>
      <c r="AE4" s="96"/>
      <c r="AF4" s="96"/>
      <c r="AG4" s="96"/>
    </row>
    <row r="5" spans="1:33" ht="17.25" customHeight="1">
      <c r="A5" s="54"/>
      <c r="B5" s="54"/>
      <c r="C5" s="76" t="s">
        <v>50</v>
      </c>
      <c r="D5" s="54"/>
      <c r="E5" s="54"/>
      <c r="F5" s="54"/>
      <c r="G5" s="54"/>
      <c r="H5" s="54"/>
      <c r="J5" s="97"/>
      <c r="K5" s="105" t="s">
        <v>49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96"/>
      <c r="AE5" s="96"/>
      <c r="AF5" s="96"/>
      <c r="AG5" s="96"/>
    </row>
    <row r="6" spans="1:33">
      <c r="A6" s="54"/>
      <c r="B6" s="54"/>
      <c r="C6" s="54"/>
      <c r="D6" s="54"/>
      <c r="E6" s="54"/>
      <c r="F6" s="54"/>
      <c r="G6" s="54"/>
      <c r="H6" s="54"/>
    </row>
    <row r="7" spans="1:33">
      <c r="A7" s="54"/>
      <c r="B7" s="76"/>
      <c r="C7" s="75"/>
      <c r="D7" s="68">
        <f>SUM(D8:D9)</f>
        <v>3726244.2</v>
      </c>
      <c r="E7" s="54"/>
      <c r="F7" s="54"/>
      <c r="G7" s="54"/>
      <c r="H7" s="54"/>
    </row>
    <row r="8" spans="1:33">
      <c r="A8" s="54"/>
      <c r="B8" s="94" t="s">
        <v>28</v>
      </c>
      <c r="C8" s="75">
        <f>+D8/$D$7*100</f>
        <v>19.018149696147127</v>
      </c>
      <c r="D8" s="95">
        <f>+D44</f>
        <v>708662.7</v>
      </c>
      <c r="E8" s="54"/>
      <c r="F8" s="54"/>
      <c r="G8" s="54"/>
      <c r="H8" s="54"/>
    </row>
    <row r="9" spans="1:33">
      <c r="A9" s="54"/>
      <c r="B9" s="94" t="s">
        <v>27</v>
      </c>
      <c r="C9" s="75">
        <f>+D9/$D$7*100</f>
        <v>80.981850303852866</v>
      </c>
      <c r="D9" s="95">
        <f>+F23</f>
        <v>3017581.5</v>
      </c>
      <c r="E9" s="54"/>
      <c r="F9" s="54"/>
      <c r="G9" s="54"/>
      <c r="H9" s="54"/>
    </row>
    <row r="10" spans="1:33">
      <c r="A10" s="54"/>
      <c r="B10" s="54"/>
      <c r="C10" s="57"/>
      <c r="D10" s="57"/>
      <c r="E10" s="54"/>
      <c r="F10" s="54"/>
      <c r="G10" s="63"/>
      <c r="H10" s="63"/>
      <c r="I10" s="55"/>
      <c r="J10" s="55"/>
      <c r="AC10" s="56"/>
      <c r="AF10" s="56"/>
    </row>
    <row r="11" spans="1:33">
      <c r="A11" s="54"/>
      <c r="B11" s="94" t="s">
        <v>48</v>
      </c>
      <c r="C11" s="106"/>
      <c r="D11" s="106"/>
      <c r="E11" s="94" t="s">
        <v>34</v>
      </c>
      <c r="F11" s="94" t="s">
        <v>33</v>
      </c>
      <c r="G11" s="63"/>
      <c r="H11" s="63"/>
      <c r="I11" s="55"/>
      <c r="AC11" s="60"/>
      <c r="AF11" s="60"/>
    </row>
    <row r="12" spans="1:33">
      <c r="A12" s="54"/>
      <c r="B12" s="89" t="s">
        <v>47</v>
      </c>
      <c r="C12" s="68"/>
      <c r="D12" s="93"/>
      <c r="E12" s="68">
        <f t="shared" ref="E12:E21" si="0">+F12/$F$23*100</f>
        <v>0.9268051252302546</v>
      </c>
      <c r="F12" s="58">
        <v>27967.1</v>
      </c>
      <c r="G12" s="63"/>
      <c r="H12" s="63"/>
      <c r="I12" s="55"/>
      <c r="J12" s="55"/>
      <c r="L12" s="46" t="s">
        <v>32</v>
      </c>
      <c r="AC12" s="55"/>
      <c r="AF12" s="55"/>
    </row>
    <row r="13" spans="1:33">
      <c r="A13" s="54"/>
      <c r="B13" s="91" t="s">
        <v>46</v>
      </c>
      <c r="C13" s="68"/>
      <c r="D13" s="93"/>
      <c r="E13" s="68">
        <f t="shared" si="0"/>
        <v>3.4153940829767153</v>
      </c>
      <c r="F13" s="58">
        <v>103062.3</v>
      </c>
      <c r="G13" s="63"/>
      <c r="H13" s="63"/>
      <c r="I13" s="55"/>
      <c r="J13" s="55"/>
      <c r="AC13" s="60"/>
      <c r="AF13" s="60"/>
    </row>
    <row r="14" spans="1:33">
      <c r="A14" s="54"/>
      <c r="B14" s="87" t="s">
        <v>45</v>
      </c>
      <c r="C14" s="68"/>
      <c r="D14" s="93"/>
      <c r="E14" s="68">
        <f t="shared" si="0"/>
        <v>7.0316841483817418</v>
      </c>
      <c r="F14" s="58">
        <v>212186.8</v>
      </c>
      <c r="G14" s="63"/>
      <c r="H14" s="63"/>
      <c r="I14" s="55"/>
      <c r="J14" s="55"/>
      <c r="AC14" s="60"/>
      <c r="AF14" s="60"/>
    </row>
    <row r="15" spans="1:33">
      <c r="A15" s="54"/>
      <c r="B15" s="92" t="s">
        <v>44</v>
      </c>
      <c r="C15" s="68"/>
      <c r="D15" s="90"/>
      <c r="E15" s="68">
        <f t="shared" si="0"/>
        <v>1.24582219237492</v>
      </c>
      <c r="F15" s="58">
        <v>37593.699999999997</v>
      </c>
      <c r="G15" s="63"/>
      <c r="H15" s="63"/>
      <c r="I15" s="55"/>
      <c r="J15" s="55"/>
      <c r="AC15" s="55"/>
      <c r="AF15" s="55"/>
    </row>
    <row r="16" spans="1:33">
      <c r="A16" s="54"/>
      <c r="B16" s="91" t="s">
        <v>43</v>
      </c>
      <c r="C16" s="68"/>
      <c r="D16" s="86"/>
      <c r="E16" s="68">
        <f t="shared" si="0"/>
        <v>2.1642895146328276</v>
      </c>
      <c r="F16" s="58">
        <v>65309.2</v>
      </c>
      <c r="G16" s="63"/>
      <c r="H16" s="63"/>
      <c r="I16" s="55"/>
      <c r="J16" s="55"/>
      <c r="AC16" s="55"/>
      <c r="AF16" s="55"/>
    </row>
    <row r="17" spans="1:32">
      <c r="A17" s="54"/>
      <c r="B17" s="87" t="s">
        <v>42</v>
      </c>
      <c r="C17" s="68"/>
      <c r="D17" s="90"/>
      <c r="E17" s="68">
        <f t="shared" si="0"/>
        <v>18.643771510396654</v>
      </c>
      <c r="F17" s="58">
        <v>562591</v>
      </c>
      <c r="G17" s="63"/>
      <c r="H17" s="63"/>
      <c r="I17" s="55"/>
      <c r="J17" s="55"/>
      <c r="AC17" s="56"/>
      <c r="AF17" s="56"/>
    </row>
    <row r="18" spans="1:32">
      <c r="A18" s="54"/>
      <c r="B18" s="87" t="s">
        <v>41</v>
      </c>
      <c r="C18" s="68"/>
      <c r="D18" s="88"/>
      <c r="E18" s="68">
        <f t="shared" si="0"/>
        <v>26.261123353254913</v>
      </c>
      <c r="F18" s="84">
        <v>792450.79999999993</v>
      </c>
      <c r="G18" s="63"/>
      <c r="H18" s="63"/>
      <c r="I18" s="55"/>
      <c r="AC18" s="56"/>
      <c r="AF18" s="56"/>
    </row>
    <row r="19" spans="1:32">
      <c r="A19" s="54"/>
      <c r="B19" s="89" t="s">
        <v>40</v>
      </c>
      <c r="C19" s="68"/>
      <c r="D19" s="88"/>
      <c r="E19" s="68">
        <f t="shared" si="0"/>
        <v>4.4223064066372366</v>
      </c>
      <c r="F19" s="84">
        <v>133446.70000000001</v>
      </c>
      <c r="G19" s="63"/>
      <c r="H19" s="63"/>
      <c r="I19" s="55"/>
      <c r="J19" s="55"/>
      <c r="AC19" s="55"/>
      <c r="AF19" s="55"/>
    </row>
    <row r="20" spans="1:32">
      <c r="A20" s="54"/>
      <c r="B20" s="89" t="s">
        <v>39</v>
      </c>
      <c r="C20" s="68"/>
      <c r="D20" s="88"/>
      <c r="E20" s="68">
        <f t="shared" si="0"/>
        <v>3.5702995925710703</v>
      </c>
      <c r="F20" s="84">
        <v>107736.7</v>
      </c>
      <c r="G20" s="54"/>
      <c r="H20" s="63"/>
    </row>
    <row r="21" spans="1:32">
      <c r="A21" s="54"/>
      <c r="B21" s="87" t="s">
        <v>9</v>
      </c>
      <c r="C21" s="68"/>
      <c r="D21" s="86"/>
      <c r="E21" s="68">
        <f t="shared" si="0"/>
        <v>32.318504073543671</v>
      </c>
      <c r="F21" s="84">
        <v>975237.20000000007</v>
      </c>
      <c r="G21" s="54"/>
      <c r="H21" s="63"/>
    </row>
    <row r="22" spans="1:32">
      <c r="A22" s="54"/>
      <c r="B22" s="63"/>
      <c r="C22" s="63"/>
      <c r="D22" s="54"/>
      <c r="E22" s="63"/>
      <c r="F22" s="54"/>
      <c r="G22" s="54"/>
      <c r="H22" s="54"/>
    </row>
    <row r="23" spans="1:32">
      <c r="A23" s="54"/>
      <c r="B23" s="63"/>
      <c r="C23" s="63"/>
      <c r="D23" s="85"/>
      <c r="E23" s="63">
        <f>SUM(E12:E21)</f>
        <v>100</v>
      </c>
      <c r="F23" s="84">
        <f>SUM(F12:F21)</f>
        <v>3017581.5</v>
      </c>
      <c r="G23" s="83">
        <f>D23+F23</f>
        <v>3017581.5</v>
      </c>
      <c r="H23" s="82" t="s">
        <v>38</v>
      </c>
      <c r="I23" s="81"/>
    </row>
    <row r="24" spans="1:32">
      <c r="A24" s="54"/>
      <c r="B24" s="63"/>
      <c r="C24" s="63"/>
      <c r="D24" s="63"/>
      <c r="E24" s="63"/>
      <c r="F24" s="63"/>
      <c r="G24" s="54"/>
      <c r="H24" s="54"/>
    </row>
    <row r="25" spans="1:32" ht="15.75">
      <c r="A25" s="54"/>
      <c r="B25" s="80"/>
      <c r="C25" s="54"/>
      <c r="D25" s="63"/>
      <c r="E25" s="63"/>
      <c r="F25" s="54"/>
      <c r="G25" s="54"/>
      <c r="H25" s="54"/>
    </row>
    <row r="26" spans="1:32" ht="14.25" customHeight="1">
      <c r="A26" s="54"/>
      <c r="B26" s="54"/>
      <c r="C26" s="79"/>
      <c r="D26" s="78"/>
      <c r="E26" s="77"/>
      <c r="F26" s="54"/>
      <c r="G26" s="54"/>
      <c r="H26" s="54"/>
    </row>
    <row r="27" spans="1:32">
      <c r="A27" s="54"/>
      <c r="B27" s="76"/>
      <c r="C27" s="75"/>
      <c r="D27" s="73"/>
      <c r="E27" s="75"/>
      <c r="F27" s="74"/>
      <c r="G27" s="54"/>
      <c r="H27" s="54"/>
    </row>
    <row r="28" spans="1:32">
      <c r="A28" s="54"/>
      <c r="B28" s="71" t="s">
        <v>37</v>
      </c>
      <c r="C28" s="70" t="s">
        <v>36</v>
      </c>
      <c r="D28" s="73"/>
      <c r="E28" s="54"/>
      <c r="F28" s="70"/>
      <c r="G28" s="54"/>
      <c r="H28" s="54"/>
    </row>
    <row r="29" spans="1:32">
      <c r="A29" s="54"/>
      <c r="B29" s="54"/>
      <c r="C29" s="65"/>
      <c r="D29" s="72"/>
      <c r="E29" s="54"/>
      <c r="F29" s="70"/>
      <c r="G29" s="54"/>
      <c r="H29" s="54"/>
    </row>
    <row r="30" spans="1:32">
      <c r="A30" s="54"/>
      <c r="B30" s="71" t="s">
        <v>35</v>
      </c>
      <c r="C30" s="70" t="s">
        <v>34</v>
      </c>
      <c r="D30" s="70" t="s">
        <v>33</v>
      </c>
      <c r="E30" s="70"/>
      <c r="F30" s="70"/>
      <c r="G30" s="70"/>
      <c r="H30" s="70"/>
      <c r="I30" s="69"/>
    </row>
    <row r="31" spans="1:32">
      <c r="A31" s="54"/>
      <c r="B31" s="63"/>
      <c r="C31" s="68"/>
      <c r="D31" s="65"/>
      <c r="E31" s="57"/>
      <c r="F31" s="65"/>
      <c r="G31" s="57"/>
      <c r="H31" s="57"/>
      <c r="I31" s="53"/>
    </row>
    <row r="32" spans="1:32">
      <c r="A32" s="54"/>
      <c r="B32" s="63" t="str">
        <f t="shared" ref="B32:B41" si="1">+B12</f>
        <v>Cereales, legumbres y derivados</v>
      </c>
      <c r="C32" s="62">
        <f t="shared" ref="C32:C41" si="2">+D32/$D$44*100</f>
        <v>6.1749404900243805</v>
      </c>
      <c r="D32" s="67">
        <v>43759.5</v>
      </c>
      <c r="E32" s="57"/>
      <c r="F32" s="65"/>
      <c r="G32" s="57"/>
      <c r="H32" s="57"/>
      <c r="I32" s="53"/>
    </row>
    <row r="33" spans="1:33">
      <c r="A33" s="54"/>
      <c r="B33" s="63" t="str">
        <f t="shared" si="1"/>
        <v>Madera y productos de la madera, papel y cartón</v>
      </c>
      <c r="C33" s="62">
        <f t="shared" si="2"/>
        <v>1.9645735552329762</v>
      </c>
      <c r="D33" s="67">
        <v>13922.2</v>
      </c>
      <c r="E33" s="57"/>
      <c r="F33" s="65"/>
      <c r="G33" s="57"/>
      <c r="H33" s="57"/>
      <c r="I33" s="53"/>
      <c r="AG33" s="56"/>
    </row>
    <row r="34" spans="1:33">
      <c r="A34" s="54"/>
      <c r="B34" s="63" t="str">
        <f t="shared" si="1"/>
        <v>Artículos alimenticios</v>
      </c>
      <c r="C34" s="62">
        <f t="shared" si="2"/>
        <v>21.775535808502408</v>
      </c>
      <c r="D34" s="61">
        <v>154315.09999999998</v>
      </c>
      <c r="E34" s="57"/>
      <c r="F34" s="65"/>
      <c r="G34" s="57"/>
      <c r="H34" s="57"/>
      <c r="I34" s="53"/>
      <c r="AG34" s="56"/>
    </row>
    <row r="35" spans="1:33">
      <c r="A35" s="54"/>
      <c r="B35" s="66" t="str">
        <f t="shared" si="1"/>
        <v>Otros productos agrícolas y silvícolas derivados no alimenticios</v>
      </c>
      <c r="C35" s="62">
        <f t="shared" si="2"/>
        <v>1.3778346172304541</v>
      </c>
      <c r="D35" s="61">
        <v>9764.2000000000007</v>
      </c>
      <c r="E35" s="57"/>
      <c r="F35" s="65"/>
      <c r="G35" s="57"/>
      <c r="H35" s="57"/>
      <c r="I35" s="53"/>
      <c r="AG35" s="56"/>
    </row>
    <row r="36" spans="1:33">
      <c r="A36" s="54"/>
      <c r="B36" s="63" t="str">
        <f t="shared" si="1"/>
        <v>Combustibles y productos del petróleo (excepto gas)</v>
      </c>
      <c r="C36" s="62">
        <f t="shared" si="2"/>
        <v>2.0673163692684828</v>
      </c>
      <c r="D36" s="61">
        <v>14650.3</v>
      </c>
      <c r="E36" s="57"/>
      <c r="F36" s="65"/>
      <c r="G36" s="57"/>
      <c r="H36" s="57"/>
      <c r="I36" s="53"/>
      <c r="AG36" s="56"/>
    </row>
    <row r="37" spans="1:33">
      <c r="A37" s="54"/>
      <c r="B37" s="63" t="str">
        <f t="shared" si="1"/>
        <v>Objetos manufacturados</v>
      </c>
      <c r="C37" s="62">
        <f t="shared" si="2"/>
        <v>8.3923705875870134</v>
      </c>
      <c r="D37" s="61">
        <v>59473.599999999999</v>
      </c>
      <c r="E37" s="57"/>
      <c r="F37" s="65"/>
      <c r="G37" s="57"/>
      <c r="H37" s="57"/>
      <c r="I37" s="53"/>
      <c r="AG37" s="56"/>
    </row>
    <row r="38" spans="1:33">
      <c r="A38" s="54"/>
      <c r="B38" s="63" t="str">
        <f t="shared" si="1"/>
        <v>Minerales y materiales de construcción</v>
      </c>
      <c r="C38" s="62">
        <f t="shared" si="2"/>
        <v>18.222928905387572</v>
      </c>
      <c r="D38" s="61">
        <v>129139.1</v>
      </c>
      <c r="E38" s="57"/>
      <c r="F38" s="65"/>
      <c r="G38" s="57"/>
      <c r="H38" s="57"/>
      <c r="I38" s="53"/>
      <c r="AG38" s="56"/>
    </row>
    <row r="39" spans="1:33">
      <c r="A39" s="54"/>
      <c r="B39" s="63" t="str">
        <f t="shared" si="1"/>
        <v>Productos químicos y farmacéuticos</v>
      </c>
      <c r="C39" s="62">
        <f t="shared" si="2"/>
        <v>26.132559255623306</v>
      </c>
      <c r="D39" s="61">
        <v>185191.7</v>
      </c>
      <c r="E39" s="57"/>
      <c r="F39" s="65"/>
      <c r="G39" s="57"/>
      <c r="H39" s="57"/>
      <c r="I39" s="53"/>
      <c r="AG39" s="56"/>
    </row>
    <row r="40" spans="1:33">
      <c r="A40" s="54"/>
      <c r="B40" s="63" t="str">
        <f t="shared" si="1"/>
        <v>Productos metalúrgicos y derivados</v>
      </c>
      <c r="C40" s="62">
        <f t="shared" si="2"/>
        <v>9.5390232899234011</v>
      </c>
      <c r="D40" s="61">
        <v>67599.5</v>
      </c>
      <c r="E40" s="57"/>
      <c r="F40" s="57"/>
      <c r="G40" s="57"/>
      <c r="H40" s="57"/>
      <c r="I40" s="53"/>
      <c r="AG40" s="60"/>
    </row>
    <row r="41" spans="1:33">
      <c r="A41" s="54"/>
      <c r="B41" s="63" t="str">
        <f t="shared" si="1"/>
        <v>Misceláneas</v>
      </c>
      <c r="C41" s="62">
        <f t="shared" si="2"/>
        <v>4.3529171212200106</v>
      </c>
      <c r="D41" s="61">
        <v>30847.5</v>
      </c>
      <c r="E41" s="57"/>
      <c r="F41" s="64"/>
      <c r="G41" s="57"/>
      <c r="H41" s="57"/>
      <c r="I41" s="53"/>
      <c r="AG41" s="55"/>
    </row>
    <row r="42" spans="1:33">
      <c r="A42" s="54"/>
      <c r="B42" s="63"/>
      <c r="C42" s="62"/>
      <c r="D42" s="61"/>
      <c r="E42" s="57"/>
      <c r="F42" s="58"/>
      <c r="G42" s="57"/>
      <c r="H42" s="57"/>
      <c r="I42" s="53"/>
      <c r="AG42" s="60"/>
    </row>
    <row r="43" spans="1:33">
      <c r="A43" s="54"/>
      <c r="B43" s="54"/>
      <c r="C43" s="54"/>
      <c r="D43" s="61"/>
      <c r="E43" s="57"/>
      <c r="F43" s="58"/>
      <c r="G43" s="57"/>
      <c r="H43" s="57"/>
      <c r="I43" s="53"/>
      <c r="AG43" s="60"/>
    </row>
    <row r="44" spans="1:33">
      <c r="A44" s="54"/>
      <c r="B44" s="54"/>
      <c r="C44" s="57">
        <f>SUM(C31:C41)</f>
        <v>100.00000000000003</v>
      </c>
      <c r="D44" s="59">
        <f>SUM(D32:D41)</f>
        <v>708662.7</v>
      </c>
      <c r="E44" s="57"/>
      <c r="F44" s="58"/>
      <c r="G44" s="57"/>
      <c r="H44" s="57"/>
      <c r="I44" s="53"/>
      <c r="AG44" s="55"/>
    </row>
    <row r="45" spans="1:33">
      <c r="A45" s="54"/>
      <c r="B45" s="54"/>
      <c r="C45" s="54"/>
      <c r="D45" s="54"/>
      <c r="E45" s="57"/>
      <c r="F45" s="58"/>
      <c r="G45" s="57"/>
      <c r="H45" s="57"/>
      <c r="I45" s="53"/>
      <c r="AG45" s="55"/>
    </row>
    <row r="46" spans="1:33">
      <c r="A46" s="54"/>
      <c r="B46" s="54"/>
      <c r="C46" s="54"/>
      <c r="D46" s="54"/>
      <c r="E46" s="57"/>
      <c r="F46" s="58"/>
      <c r="G46" s="57"/>
      <c r="H46" s="57"/>
      <c r="I46" s="53"/>
      <c r="AD46" s="53"/>
      <c r="AG46" s="56"/>
    </row>
    <row r="47" spans="1:33">
      <c r="A47" s="54"/>
      <c r="B47" s="54"/>
      <c r="C47" s="54"/>
      <c r="D47" s="54"/>
      <c r="E47" s="54"/>
      <c r="F47" s="54"/>
      <c r="G47" s="54"/>
      <c r="H47" s="54"/>
      <c r="AD47" s="53"/>
      <c r="AG47" s="56"/>
    </row>
    <row r="48" spans="1:33">
      <c r="A48" s="54"/>
      <c r="B48" s="54"/>
      <c r="C48" s="54"/>
      <c r="D48" s="54"/>
      <c r="E48" s="54"/>
      <c r="F48" s="54"/>
      <c r="G48" s="54"/>
      <c r="H48" s="54"/>
      <c r="AD48" s="53"/>
      <c r="AG48" s="55"/>
    </row>
    <row r="49" spans="1:30">
      <c r="A49" s="6"/>
      <c r="B49" s="54"/>
      <c r="C49" s="54"/>
      <c r="D49" s="54"/>
      <c r="E49" s="54"/>
      <c r="F49" s="54"/>
      <c r="G49" s="54"/>
      <c r="H49" s="54"/>
      <c r="V49" s="46" t="s">
        <v>32</v>
      </c>
      <c r="AD49" s="53"/>
    </row>
    <row r="50" spans="1:30">
      <c r="B50" s="50"/>
      <c r="C50" s="49"/>
      <c r="D50" s="49"/>
      <c r="E50" s="48"/>
      <c r="F50" s="47"/>
    </row>
    <row r="51" spans="1:30">
      <c r="B51" s="50"/>
      <c r="C51" s="49"/>
      <c r="D51" s="49"/>
      <c r="E51" s="48"/>
      <c r="F51" s="47"/>
    </row>
    <row r="52" spans="1:30">
      <c r="B52" s="50"/>
      <c r="C52" s="49"/>
      <c r="D52" s="49"/>
      <c r="E52" s="48"/>
      <c r="F52" s="47"/>
      <c r="W52" s="52"/>
    </row>
    <row r="53" spans="1:30">
      <c r="B53" s="50"/>
      <c r="C53" s="49"/>
      <c r="D53" s="49"/>
      <c r="E53" s="48"/>
      <c r="F53" s="47"/>
    </row>
    <row r="54" spans="1:30">
      <c r="B54" s="50"/>
      <c r="C54" s="49"/>
      <c r="D54" s="49"/>
      <c r="E54" s="48"/>
      <c r="F54" s="47"/>
    </row>
    <row r="55" spans="1:30">
      <c r="B55" s="50"/>
      <c r="C55" s="49"/>
      <c r="D55" s="49"/>
      <c r="E55" s="48"/>
      <c r="F55" s="47"/>
    </row>
    <row r="56" spans="1:30">
      <c r="B56" s="51"/>
      <c r="C56" s="49"/>
      <c r="D56" s="49"/>
      <c r="E56" s="48"/>
      <c r="F56" s="47"/>
    </row>
    <row r="57" spans="1:30">
      <c r="B57" s="50"/>
      <c r="C57" s="49"/>
      <c r="D57" s="49"/>
      <c r="E57" s="48"/>
      <c r="F57" s="47"/>
    </row>
    <row r="58" spans="1:30">
      <c r="B58" s="50"/>
      <c r="C58" s="49"/>
      <c r="D58" s="49"/>
      <c r="E58" s="48"/>
      <c r="F58" s="47"/>
    </row>
    <row r="59" spans="1:30">
      <c r="B59" s="50"/>
      <c r="C59" s="49"/>
      <c r="D59" s="49"/>
      <c r="E59" s="48"/>
      <c r="F59" s="47"/>
    </row>
  </sheetData>
  <mergeCells count="3">
    <mergeCell ref="K4:AC4"/>
    <mergeCell ref="K5:AC5"/>
    <mergeCell ref="C11:D11"/>
  </mergeCells>
  <printOptions horizontalCentered="1"/>
  <pageMargins left="0.19685039370078741" right="0.19685039370078741" top="0.39370078740157483" bottom="0.39370078740157483" header="0" footer="0"/>
  <pageSetup paperSize="9" scale="3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9.2.3</vt:lpstr>
      <vt:lpstr>Gráf-09.2.3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2023-02-02T15:24:09Z</dcterms:created>
  <dcterms:modified xsi:type="dcterms:W3CDTF">2023-05-09T12:37:04Z</dcterms:modified>
</cp:coreProperties>
</file>