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01DAB2BE-D528-48D3-868D-C88953B008DB}" xr6:coauthVersionLast="47" xr6:coauthVersionMax="47" xr10:uidLastSave="{00000000-0000-0000-0000-000000000000}"/>
  <bookViews>
    <workbookView xWindow="-120" yWindow="-120" windowWidth="20730" windowHeight="11040" xr2:uid="{A1647B20-E507-433D-BCF0-D0237A85F260}"/>
  </bookViews>
  <sheets>
    <sheet name="9.2.3" sheetId="1" r:id="rId1"/>
    <sheet name="Gráf-09.2.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 localSheetId="0">'[15]C-03-2-7'!#REF!</definedName>
    <definedName name="_327" localSheetId="1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 localSheetId="0">'[23]C-08-2-1'!#REF!</definedName>
    <definedName name="_821" localSheetId="1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'9.2.3'!$A$5:$F$101</definedName>
    <definedName name="_Key1" localSheetId="0" hidden="1">'[18]C-05-2-2'!#REF!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C44" i="2" s="1"/>
  <c r="B32" i="2"/>
  <c r="F23" i="2"/>
  <c r="E21" i="2" s="1"/>
  <c r="E20" i="2"/>
  <c r="E19" i="2"/>
  <c r="E18" i="2"/>
  <c r="E16" i="2"/>
  <c r="E15" i="2"/>
  <c r="E14" i="2"/>
  <c r="E12" i="2"/>
  <c r="D9" i="2"/>
  <c r="C9" i="2"/>
  <c r="D8" i="2"/>
  <c r="C8" i="2"/>
  <c r="D7" i="2"/>
  <c r="E13" i="2" l="1"/>
  <c r="E23" i="2" s="1"/>
  <c r="E17" i="2"/>
</calcChain>
</file>

<file path=xl/sharedStrings.xml><?xml version="1.0" encoding="utf-8"?>
<sst xmlns="http://schemas.openxmlformats.org/spreadsheetml/2006/main" count="111" uniqueCount="47">
  <si>
    <t>Cuadro 9.2.3. Servicio internacional de carga: Productos importados (en toneladas) por tipo de transporte, según grandes grupos y principales puertos. Año 2024</t>
  </si>
  <si>
    <t>Grupos de Productos y Puertos</t>
  </si>
  <si>
    <t>Total</t>
  </si>
  <si>
    <t>Tipo de Transporte</t>
  </si>
  <si>
    <t>Fluvial</t>
  </si>
  <si>
    <t>Terrestre</t>
  </si>
  <si>
    <t>Cereales, Legumbres y Derivados</t>
  </si>
  <si>
    <t>Itá Enramada</t>
  </si>
  <si>
    <t>Encarnación</t>
  </si>
  <si>
    <t>José Falcón</t>
  </si>
  <si>
    <t>Pedro J. Caballero</t>
  </si>
  <si>
    <t>Salto del Guairá</t>
  </si>
  <si>
    <t>Madera y Productos de la</t>
  </si>
  <si>
    <t>Madera, Papel y Cartón</t>
  </si>
  <si>
    <t>Chaco'í</t>
  </si>
  <si>
    <t>Ciudad del Este</t>
  </si>
  <si>
    <t>Artículos Alimenticios</t>
  </si>
  <si>
    <t>Otros Productos Agrícolas y Silvícolas</t>
  </si>
  <si>
    <t>Derivados no Alimenticios</t>
  </si>
  <si>
    <t>Combustibles y Productos</t>
  </si>
  <si>
    <t>Del Petróleo (Excepto Gas)</t>
  </si>
  <si>
    <t>Objetos Manufacturados</t>
  </si>
  <si>
    <t>Minerales y Materiales de Construcción</t>
  </si>
  <si>
    <t>Chaco´i</t>
  </si>
  <si>
    <t>Villeta</t>
  </si>
  <si>
    <t>Productos Químicos y Farmacéuticos</t>
  </si>
  <si>
    <t>Productos Metalúrgicos y Derivados</t>
  </si>
  <si>
    <t>Misceláneas</t>
  </si>
  <si>
    <t>Fuente: Administración Nacional de Navegación y Puertos.</t>
  </si>
  <si>
    <t>A.N.N.P.: Importaciones por tipo de Transporte, según productos Importados.</t>
  </si>
  <si>
    <t>Año 2024</t>
  </si>
  <si>
    <t>TERRESTRE 2024</t>
  </si>
  <si>
    <t>%</t>
  </si>
  <si>
    <t>tn</t>
  </si>
  <si>
    <t>Cereales, legumbres y derivados</t>
  </si>
  <si>
    <t xml:space="preserve"> </t>
  </si>
  <si>
    <t>Madera y productos de la madera, papel y cartón</t>
  </si>
  <si>
    <t>Artículos alimenticios</t>
  </si>
  <si>
    <t>Otros productos agrícolas y silvícolas derivados no alimenticios</t>
  </si>
  <si>
    <t>Combustibles y productos del petróleo (excepto gas)</t>
  </si>
  <si>
    <t>Objetos manufacturados</t>
  </si>
  <si>
    <t>Minerales y materiales de construcción</t>
  </si>
  <si>
    <t>Productos químicos y farmacéuticos</t>
  </si>
  <si>
    <t>Productos metalúrgicos y derivados</t>
  </si>
  <si>
    <t>GRUPOS DE PRODUCTOS Y PUERTOS</t>
  </si>
  <si>
    <t>TOTAL</t>
  </si>
  <si>
    <t>TOTAL FLUVIAL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</si>
</sst>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#,###.0;;&quot;-&quot;"/>
    <numFmt numFmtId="165" formatCode="#,##0.0_);\(#,##0.0\)"/>
    <numFmt numFmtId="166" formatCode="#,##0.0"/>
    <numFmt numFmtId="167" formatCode="_ * #,##0.0_ ;_ * \-#,##0.0_ ;_ * &quot;-&quot;?_ ;_ @_ "/>
    <numFmt numFmtId="168" formatCode="_(* #,##0_);_(* \(#,##0\);_(* &quot;-&quot;_);_(@_)"/>
    <numFmt numFmtId="169" formatCode="_-* #,##0.0_-;\-* #,##0.0_-;_-* &quot;-&quot;_-;_-@_-"/>
    <numFmt numFmtId="170" formatCode="_-* #,##0\ _€_-;\-* #,##0\ _€_-;_-* &quot;-&quot;\ _€_-;_-@_-"/>
    <numFmt numFmtId="171" formatCode="0.0"/>
    <numFmt numFmtId="172" formatCode="_(* #,##0.00_);_(* \(#,##0.00\);_(* &quot;-&quot;??_);_(@_)"/>
    <numFmt numFmtId="173" formatCode="_(* #,##0.0_);_(* \(#,##0.0\);_(* &quot;-&quot;??_);_(@_)"/>
    <numFmt numFmtId="174" formatCode="#,##0.0000"/>
    <numFmt numFmtId="175" formatCode="###,###;;&quot;-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sz val="15"/>
      <name val="Calibri"/>
      <family val="2"/>
      <scheme val="minor"/>
    </font>
    <font>
      <sz val="13"/>
      <color rgb="FFFF0000"/>
      <name val="Arial"/>
      <family val="2"/>
    </font>
    <font>
      <sz val="12"/>
      <color rgb="FFFF0000"/>
      <name val="Tahoma"/>
      <family val="2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u/>
      <sz val="10"/>
      <color rgb="FFFF0000"/>
      <name val="Times New Roman"/>
      <family val="1"/>
    </font>
    <font>
      <u/>
      <sz val="11"/>
      <name val="Calibri"/>
      <family val="2"/>
      <scheme val="minor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B54B"/>
        <bgColor indexed="64"/>
      </patternFill>
    </fill>
    <fill>
      <patternFill patternType="solid">
        <fgColor rgb="FFD9E5C1"/>
        <bgColor indexed="64"/>
      </patternFill>
    </fill>
    <fill>
      <patternFill patternType="solid">
        <fgColor rgb="FFE9F0D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92B54B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168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ill="1"/>
    <xf numFmtId="0" fontId="3" fillId="0" borderId="0" xfId="2" applyFont="1"/>
    <xf numFmtId="0" fontId="4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 indent="7"/>
    </xf>
    <xf numFmtId="0" fontId="4" fillId="2" borderId="1" xfId="3" applyFont="1" applyFill="1" applyBorder="1" applyAlignment="1">
      <alignment horizontal="left" vertical="center" wrapText="1" indent="7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left" vertical="center" wrapText="1" indent="7"/>
    </xf>
    <xf numFmtId="0" fontId="4" fillId="2" borderId="2" xfId="3" applyFont="1" applyFill="1" applyBorder="1" applyAlignment="1">
      <alignment horizontal="center" vertical="center"/>
    </xf>
    <xf numFmtId="0" fontId="5" fillId="0" borderId="0" xfId="0" applyFont="1" applyAlignment="1">
      <alignment horizontal="right" indent="2"/>
    </xf>
    <xf numFmtId="0" fontId="4" fillId="3" borderId="0" xfId="3" applyFont="1" applyFill="1" applyAlignment="1">
      <alignment horizontal="left" indent="1"/>
    </xf>
    <xf numFmtId="164" fontId="4" fillId="3" borderId="0" xfId="3" applyNumberFormat="1" applyFont="1" applyFill="1" applyAlignment="1">
      <alignment horizontal="right" wrapText="1" indent="1"/>
    </xf>
    <xf numFmtId="164" fontId="4" fillId="3" borderId="0" xfId="3" applyNumberFormat="1" applyFont="1" applyFill="1" applyAlignment="1">
      <alignment horizontal="right" wrapText="1" indent="2"/>
    </xf>
    <xf numFmtId="165" fontId="5" fillId="0" borderId="0" xfId="3" applyNumberFormat="1" applyFont="1"/>
    <xf numFmtId="0" fontId="3" fillId="0" borderId="0" xfId="2" applyFont="1" applyAlignment="1">
      <alignment horizontal="left" indent="1"/>
    </xf>
    <xf numFmtId="166" fontId="5" fillId="0" borderId="0" xfId="3" applyNumberFormat="1" applyFont="1" applyAlignment="1">
      <alignment horizontal="right" wrapText="1" indent="1"/>
    </xf>
    <xf numFmtId="166" fontId="5" fillId="0" borderId="0" xfId="3" applyNumberFormat="1" applyFont="1" applyAlignment="1">
      <alignment horizontal="right" wrapText="1" indent="2"/>
    </xf>
    <xf numFmtId="0" fontId="4" fillId="4" borderId="0" xfId="3" applyFont="1" applyFill="1" applyAlignment="1">
      <alignment horizontal="left" indent="1"/>
    </xf>
    <xf numFmtId="164" fontId="4" fillId="4" borderId="0" xfId="3" applyNumberFormat="1" applyFont="1" applyFill="1" applyAlignment="1">
      <alignment horizontal="right" wrapText="1" indent="1"/>
    </xf>
    <xf numFmtId="164" fontId="4" fillId="4" borderId="0" xfId="3" applyNumberFormat="1" applyFont="1" applyFill="1" applyAlignment="1">
      <alignment horizontal="right" wrapText="1" indent="2"/>
    </xf>
    <xf numFmtId="165" fontId="4" fillId="0" borderId="0" xfId="3" applyNumberFormat="1" applyFont="1"/>
    <xf numFmtId="0" fontId="7" fillId="0" borderId="0" xfId="2" applyFont="1"/>
    <xf numFmtId="167" fontId="3" fillId="0" borderId="0" xfId="2" applyNumberFormat="1" applyFont="1"/>
    <xf numFmtId="164" fontId="5" fillId="0" borderId="0" xfId="3" applyNumberFormat="1" applyFont="1" applyAlignment="1">
      <alignment horizontal="right" wrapText="1" indent="1"/>
    </xf>
    <xf numFmtId="164" fontId="5" fillId="0" borderId="0" xfId="3" applyNumberFormat="1" applyFont="1" applyAlignment="1">
      <alignment horizontal="right" wrapText="1" indent="2"/>
    </xf>
    <xf numFmtId="166" fontId="8" fillId="0" borderId="0" xfId="3" applyNumberFormat="1" applyFont="1" applyAlignment="1">
      <alignment horizontal="left"/>
    </xf>
    <xf numFmtId="166" fontId="3" fillId="0" borderId="0" xfId="2" applyNumberFormat="1" applyFont="1"/>
    <xf numFmtId="0" fontId="5" fillId="0" borderId="0" xfId="3" applyFont="1" applyAlignment="1">
      <alignment horizontal="left" indent="1"/>
    </xf>
    <xf numFmtId="166" fontId="7" fillId="0" borderId="0" xfId="2" applyNumberFormat="1" applyFont="1"/>
    <xf numFmtId="166" fontId="4" fillId="4" borderId="0" xfId="3" applyNumberFormat="1" applyFont="1" applyFill="1" applyAlignment="1">
      <alignment horizontal="right" wrapText="1" indent="1"/>
    </xf>
    <xf numFmtId="166" fontId="4" fillId="4" borderId="0" xfId="3" applyNumberFormat="1" applyFont="1" applyFill="1" applyAlignment="1">
      <alignment horizontal="right" wrapText="1" indent="2"/>
    </xf>
    <xf numFmtId="164" fontId="3" fillId="0" borderId="0" xfId="2" applyNumberFormat="1" applyFont="1"/>
    <xf numFmtId="169" fontId="5" fillId="0" borderId="0" xfId="4" applyNumberFormat="1" applyFont="1" applyFill="1" applyBorder="1" applyAlignment="1">
      <alignment horizontal="right" wrapText="1" indent="1"/>
    </xf>
    <xf numFmtId="169" fontId="5" fillId="0" borderId="0" xfId="5" applyNumberFormat="1" applyFont="1" applyFill="1" applyBorder="1" applyAlignment="1">
      <alignment horizontal="right" wrapText="1" indent="1"/>
    </xf>
    <xf numFmtId="169" fontId="5" fillId="0" borderId="0" xfId="4" quotePrefix="1" applyNumberFormat="1" applyFont="1" applyFill="1" applyBorder="1" applyAlignment="1">
      <alignment horizontal="right" wrapText="1" indent="1"/>
    </xf>
    <xf numFmtId="164" fontId="5" fillId="0" borderId="0" xfId="3" applyNumberFormat="1" applyFont="1" applyAlignment="1">
      <alignment horizontal="right"/>
    </xf>
    <xf numFmtId="169" fontId="5" fillId="0" borderId="0" xfId="5" quotePrefix="1" applyNumberFormat="1" applyFont="1" applyFill="1" applyBorder="1" applyAlignment="1">
      <alignment horizontal="right" wrapText="1" indent="1"/>
    </xf>
    <xf numFmtId="0" fontId="3" fillId="0" borderId="0" xfId="2" applyFont="1" applyAlignment="1">
      <alignment horizontal="left" indent="7"/>
    </xf>
    <xf numFmtId="37" fontId="5" fillId="0" borderId="0" xfId="3" applyNumberFormat="1" applyFont="1"/>
    <xf numFmtId="0" fontId="5" fillId="0" borderId="4" xfId="3" applyFont="1" applyBorder="1"/>
    <xf numFmtId="37" fontId="5" fillId="0" borderId="4" xfId="3" applyNumberFormat="1" applyFont="1" applyBorder="1" applyAlignment="1">
      <alignment horizontal="right"/>
    </xf>
    <xf numFmtId="37" fontId="5" fillId="0" borderId="4" xfId="3" applyNumberFormat="1" applyFont="1" applyBorder="1"/>
    <xf numFmtId="37" fontId="5" fillId="0" borderId="0" xfId="3" applyNumberFormat="1" applyFont="1" applyAlignment="1">
      <alignment horizontal="right"/>
    </xf>
    <xf numFmtId="37" fontId="10" fillId="0" borderId="0" xfId="3" applyNumberFormat="1" applyFont="1" applyAlignment="1">
      <alignment horizontal="left"/>
    </xf>
    <xf numFmtId="0" fontId="9" fillId="0" borderId="0" xfId="0" applyFont="1"/>
    <xf numFmtId="0" fontId="9" fillId="0" borderId="0" xfId="6" applyFont="1" applyFill="1"/>
    <xf numFmtId="0" fontId="12" fillId="0" borderId="0" xfId="6" applyFont="1" applyFill="1" applyAlignment="1">
      <alignment horizontal="center"/>
    </xf>
    <xf numFmtId="0" fontId="13" fillId="0" borderId="0" xfId="6" applyFont="1" applyFill="1" applyAlignment="1"/>
    <xf numFmtId="0" fontId="5" fillId="0" borderId="0" xfId="6" applyFill="1"/>
    <xf numFmtId="0" fontId="4" fillId="0" borderId="0" xfId="6" applyFont="1" applyFill="1"/>
    <xf numFmtId="0" fontId="14" fillId="0" borderId="0" xfId="6" applyFont="1" applyFill="1" applyAlignment="1"/>
    <xf numFmtId="165" fontId="9" fillId="0" borderId="0" xfId="6" applyNumberFormat="1" applyFont="1" applyFill="1" applyProtection="1"/>
    <xf numFmtId="0" fontId="9" fillId="0" borderId="0" xfId="6" applyFont="1" applyFill="1" applyAlignment="1" applyProtection="1">
      <alignment horizontal="left"/>
    </xf>
    <xf numFmtId="165" fontId="9" fillId="0" borderId="0" xfId="6" quotePrefix="1" applyNumberFormat="1" applyFont="1" applyFill="1" applyAlignment="1" applyProtection="1">
      <alignment horizontal="left"/>
    </xf>
    <xf numFmtId="166" fontId="15" fillId="0" borderId="0" xfId="6" applyNumberFormat="1" applyFont="1" applyFill="1"/>
    <xf numFmtId="3" fontId="9" fillId="0" borderId="0" xfId="6" applyNumberFormat="1" applyFont="1" applyFill="1"/>
    <xf numFmtId="171" fontId="15" fillId="0" borderId="0" xfId="6" applyNumberFormat="1" applyFont="1" applyFill="1" applyProtection="1"/>
    <xf numFmtId="171" fontId="9" fillId="0" borderId="0" xfId="6" applyNumberFormat="1" applyFont="1" applyFill="1"/>
    <xf numFmtId="37" fontId="16" fillId="0" borderId="0" xfId="3" applyNumberFormat="1" applyFont="1" applyAlignment="1">
      <alignment horizontal="left"/>
    </xf>
    <xf numFmtId="0" fontId="9" fillId="5" borderId="0" xfId="3" applyFont="1" applyFill="1" applyAlignment="1">
      <alignment horizontal="left"/>
    </xf>
    <xf numFmtId="175" fontId="9" fillId="5" borderId="0" xfId="3" applyNumberFormat="1" applyFont="1" applyFill="1" applyAlignment="1">
      <alignment horizontal="right" wrapText="1"/>
    </xf>
    <xf numFmtId="175" fontId="9" fillId="0" borderId="0" xfId="6" applyNumberFormat="1" applyFont="1" applyFill="1"/>
    <xf numFmtId="164" fontId="9" fillId="5" borderId="0" xfId="3" applyNumberFormat="1" applyFont="1" applyFill="1" applyAlignment="1">
      <alignment horizontal="right" wrapText="1"/>
    </xf>
    <xf numFmtId="0" fontId="17" fillId="0" borderId="0" xfId="6" applyFont="1" applyFill="1"/>
    <xf numFmtId="0" fontId="18" fillId="0" borderId="0" xfId="1" applyFont="1" applyFill="1"/>
    <xf numFmtId="164" fontId="5" fillId="0" borderId="0" xfId="3" applyNumberFormat="1" applyFont="1"/>
    <xf numFmtId="0" fontId="3" fillId="0" borderId="0" xfId="2" applyFont="1" applyAlignment="1">
      <alignment horizontal="left"/>
    </xf>
    <xf numFmtId="0" fontId="11" fillId="0" borderId="0" xfId="6" applyFont="1" applyFill="1"/>
    <xf numFmtId="0" fontId="19" fillId="0" borderId="0" xfId="6" applyFont="1" applyFill="1"/>
    <xf numFmtId="171" fontId="19" fillId="0" borderId="0" xfId="6" applyNumberFormat="1" applyFont="1" applyFill="1"/>
    <xf numFmtId="166" fontId="19" fillId="0" borderId="0" xfId="6" applyNumberFormat="1" applyFont="1" applyFill="1" applyAlignment="1" applyProtection="1">
      <alignment horizontal="right"/>
    </xf>
    <xf numFmtId="0" fontId="19" fillId="0" borderId="0" xfId="6" applyFont="1" applyFill="1" applyAlignment="1">
      <alignment horizontal="right"/>
    </xf>
    <xf numFmtId="3" fontId="11" fillId="0" borderId="0" xfId="6" applyNumberFormat="1" applyFont="1" applyFill="1" applyAlignment="1" applyProtection="1">
      <alignment horizontal="right"/>
    </xf>
    <xf numFmtId="171" fontId="11" fillId="0" borderId="0" xfId="6" applyNumberFormat="1" applyFont="1" applyFill="1"/>
    <xf numFmtId="0" fontId="19" fillId="0" borderId="0" xfId="6" applyFont="1" applyFill="1" applyAlignment="1">
      <alignment horizontal="center"/>
    </xf>
    <xf numFmtId="0" fontId="11" fillId="0" borderId="0" xfId="6" applyFont="1" applyFill="1" applyAlignment="1" applyProtection="1">
      <alignment horizontal="right"/>
    </xf>
    <xf numFmtId="164" fontId="11" fillId="0" borderId="0" xfId="3" applyNumberFormat="1" applyFont="1" applyAlignment="1">
      <alignment horizontal="right"/>
    </xf>
    <xf numFmtId="4" fontId="19" fillId="0" borderId="0" xfId="6" applyNumberFormat="1" applyFont="1" applyFill="1" applyAlignment="1" applyProtection="1">
      <alignment horizontal="right"/>
    </xf>
    <xf numFmtId="166" fontId="11" fillId="0" borderId="0" xfId="6" applyNumberFormat="1" applyFont="1" applyFill="1" applyAlignment="1" applyProtection="1">
      <alignment horizontal="right"/>
    </xf>
    <xf numFmtId="165" fontId="11" fillId="0" borderId="0" xfId="6" quotePrefix="1" applyNumberFormat="1" applyFont="1" applyFill="1" applyAlignment="1" applyProtection="1">
      <alignment horizontal="right"/>
    </xf>
    <xf numFmtId="165" fontId="11" fillId="0" borderId="0" xfId="6" applyNumberFormat="1" applyFont="1" applyFill="1" applyAlignment="1" applyProtection="1">
      <alignment horizontal="right"/>
    </xf>
    <xf numFmtId="165" fontId="11" fillId="0" borderId="0" xfId="6" quotePrefix="1" applyNumberFormat="1" applyFont="1" applyFill="1" applyAlignment="1" applyProtection="1">
      <alignment horizontal="right" wrapText="1"/>
    </xf>
    <xf numFmtId="164" fontId="11" fillId="0" borderId="0" xfId="6" applyNumberFormat="1" applyFont="1" applyFill="1" applyAlignment="1" applyProtection="1">
      <alignment horizontal="right"/>
    </xf>
    <xf numFmtId="164" fontId="11" fillId="0" borderId="0" xfId="3" applyNumberFormat="1" applyFont="1" applyAlignment="1">
      <alignment horizontal="right" wrapText="1"/>
    </xf>
    <xf numFmtId="164" fontId="11" fillId="0" borderId="0" xfId="6" applyNumberFormat="1" applyFont="1" applyFill="1" applyAlignment="1">
      <alignment horizontal="right"/>
    </xf>
    <xf numFmtId="166" fontId="11" fillId="0" borderId="0" xfId="6" applyNumberFormat="1" applyFont="1" applyFill="1" applyAlignment="1">
      <alignment horizontal="right"/>
    </xf>
    <xf numFmtId="165" fontId="11" fillId="0" borderId="0" xfId="6" applyNumberFormat="1" applyFont="1" applyFill="1" applyProtection="1"/>
    <xf numFmtId="3" fontId="11" fillId="0" borderId="0" xfId="6" applyNumberFormat="1" applyFont="1" applyFill="1" applyAlignment="1">
      <alignment horizontal="right"/>
    </xf>
    <xf numFmtId="0" fontId="20" fillId="0" borderId="0" xfId="6" applyFont="1" applyFill="1"/>
    <xf numFmtId="0" fontId="11" fillId="0" borderId="0" xfId="6" applyFont="1" applyFill="1" applyAlignment="1">
      <alignment horizontal="center"/>
    </xf>
    <xf numFmtId="14" fontId="11" fillId="0" borderId="0" xfId="6" applyNumberFormat="1" applyFont="1" applyFill="1" applyAlignment="1">
      <alignment horizontal="center"/>
    </xf>
    <xf numFmtId="165" fontId="11" fillId="0" borderId="0" xfId="6" applyNumberFormat="1" applyFont="1" applyFill="1" applyAlignment="1" applyProtection="1">
      <alignment horizontal="center"/>
    </xf>
    <xf numFmtId="1" fontId="19" fillId="0" borderId="0" xfId="6" applyNumberFormat="1" applyFont="1" applyFill="1"/>
    <xf numFmtId="1" fontId="11" fillId="0" borderId="0" xfId="6" applyNumberFormat="1" applyFont="1" applyFill="1"/>
    <xf numFmtId="165" fontId="19" fillId="0" borderId="0" xfId="6" applyNumberFormat="1" applyFont="1" applyFill="1" applyProtection="1"/>
    <xf numFmtId="171" fontId="19" fillId="0" borderId="0" xfId="6" applyNumberFormat="1" applyFont="1" applyFill="1" applyProtection="1"/>
    <xf numFmtId="171" fontId="11" fillId="0" borderId="0" xfId="6" applyNumberFormat="1" applyFont="1" applyFill="1" applyProtection="1"/>
    <xf numFmtId="1" fontId="19" fillId="0" borderId="0" xfId="6" applyNumberFormat="1" applyFont="1" applyFill="1" applyAlignment="1">
      <alignment horizontal="center"/>
    </xf>
    <xf numFmtId="173" fontId="11" fillId="0" borderId="0" xfId="7" applyNumberFormat="1" applyFont="1" applyFill="1" applyProtection="1"/>
    <xf numFmtId="173" fontId="11" fillId="0" borderId="0" xfId="7" applyNumberFormat="1" applyFont="1" applyFill="1"/>
    <xf numFmtId="165" fontId="11" fillId="0" borderId="0" xfId="6" applyNumberFormat="1" applyFont="1" applyFill="1" applyAlignment="1" applyProtection="1">
      <alignment wrapText="1"/>
    </xf>
    <xf numFmtId="171" fontId="11" fillId="0" borderId="0" xfId="6" applyNumberFormat="1" applyFont="1" applyFill="1" applyAlignment="1" applyProtection="1">
      <alignment horizontal="right"/>
    </xf>
    <xf numFmtId="174" fontId="19" fillId="0" borderId="0" xfId="6" applyNumberFormat="1" applyFont="1" applyFill="1" applyAlignment="1" applyProtection="1">
      <alignment horizontal="right"/>
    </xf>
    <xf numFmtId="173" fontId="19" fillId="0" borderId="0" xfId="7" applyNumberFormat="1" applyFont="1" applyFill="1"/>
    <xf numFmtId="0" fontId="11" fillId="5" borderId="0" xfId="3" applyFont="1" applyFill="1" applyAlignment="1">
      <alignment horizontal="left"/>
    </xf>
    <xf numFmtId="175" fontId="11" fillId="5" borderId="0" xfId="3" applyNumberFormat="1" applyFont="1" applyFill="1" applyAlignment="1">
      <alignment horizontal="right" wrapText="1"/>
    </xf>
    <xf numFmtId="175" fontId="11" fillId="0" borderId="0" xfId="6" applyNumberFormat="1" applyFont="1" applyFill="1"/>
    <xf numFmtId="164" fontId="11" fillId="5" borderId="0" xfId="3" applyNumberFormat="1" applyFont="1" applyFill="1" applyAlignment="1">
      <alignment horizontal="right" wrapText="1"/>
    </xf>
    <xf numFmtId="0" fontId="19" fillId="5" borderId="0" xfId="3" applyFont="1" applyFill="1" applyAlignment="1">
      <alignment horizontal="left"/>
    </xf>
  </cellXfs>
  <cellStyles count="8">
    <cellStyle name="ANCLAS,REZONES Y SUS PARTES,DE FUNDICION,DE HIERRO O DE ACERO 2" xfId="6" xr:uid="{7FD7DFEA-8A46-4C93-910A-0AF4A58F088D}"/>
    <cellStyle name="Hipervínculo" xfId="1" builtinId="8"/>
    <cellStyle name="Millares [0] 2 3" xfId="4" xr:uid="{B6693D03-C18D-4201-9B21-0C624404173F}"/>
    <cellStyle name="Millares [0] 3 2" xfId="5" xr:uid="{51CA41B6-3DA3-44DD-99DC-B0F2824E59A1}"/>
    <cellStyle name="Millares 2 2 2 2" xfId="7" xr:uid="{247722F9-773D-4478-B660-969B58F054B4}"/>
    <cellStyle name="Normal" xfId="0" builtinId="0"/>
    <cellStyle name="Normal 2 2 2" xfId="3" xr:uid="{49ED8A48-7D34-4947-B6AC-13D83B76B196}"/>
    <cellStyle name="Normal 2 3 3" xfId="2" xr:uid="{CD87B538-E0FE-40D5-A92E-E51F44CED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49684745554994"/>
          <c:y val="0.21172672111461902"/>
          <c:w val="0.59841518123502169"/>
          <c:h val="0.586320150778943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plosion val="0"/>
            <c:spPr>
              <a:solidFill>
                <a:schemeClr val="accent3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64-4044-94F2-BE7549366495}"/>
              </c:ext>
            </c:extLst>
          </c:dPt>
          <c:dPt>
            <c:idx val="1"/>
            <c:bubble3D val="0"/>
            <c:explosion val="19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64-4044-94F2-BE7549366495}"/>
              </c:ext>
            </c:extLst>
          </c:dPt>
          <c:dLbls>
            <c:dLbl>
              <c:idx val="0"/>
              <c:layout>
                <c:manualLayout>
                  <c:x val="-6.0708765025461089E-2"/>
                  <c:y val="0.135694869470030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64-4044-94F2-BE7549366495}"/>
                </c:ext>
              </c:extLst>
            </c:dLbl>
            <c:dLbl>
              <c:idx val="1"/>
              <c:layout>
                <c:manualLayout>
                  <c:x val="0.11284657642445335"/>
                  <c:y val="0.567524544574953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64-4044-94F2-BE754936649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'Gráf-09.2.3'!$B$8:$B$9</c:f>
              <c:strCache>
                <c:ptCount val="2"/>
                <c:pt idx="0">
                  <c:v>Fluvial</c:v>
                </c:pt>
                <c:pt idx="1">
                  <c:v>Terrestre</c:v>
                </c:pt>
              </c:strCache>
            </c:strRef>
          </c:cat>
          <c:val>
            <c:numRef>
              <c:f>'Gráf-09.2.3'!$C$8:$C$9</c:f>
              <c:numCache>
                <c:formatCode>0.0</c:formatCode>
                <c:ptCount val="2"/>
                <c:pt idx="0">
                  <c:v>17.185159889983773</c:v>
                </c:pt>
                <c:pt idx="1">
                  <c:v>82.814840110016235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64-4044-94F2-BE7549366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5748031496063011" l="1.7716535433070868" r="1.5748031496063011" t="1.377952755905512" header="0" footer="0"/>
    <c:pageSetup paperSize="5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0"/>
      <c:rotY val="19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63391296887488"/>
          <c:y val="0.20990322480031076"/>
          <c:w val="0.69617379106199573"/>
          <c:h val="0.3531596324684071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1"/>
          <c:dPt>
            <c:idx val="1"/>
            <c:bubble3D val="0"/>
            <c:spPr>
              <a:solidFill>
                <a:srgbClr val="CFDEB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901-46D7-A326-F4D4A763DFA0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3-C901-46D7-A326-F4D4A763DFA0}"/>
              </c:ext>
            </c:extLst>
          </c:dPt>
          <c:dPt>
            <c:idx val="5"/>
            <c:bubble3D val="0"/>
            <c:spPr>
              <a:solidFill>
                <a:srgbClr val="CAE8AA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901-46D7-A326-F4D4A763DFA0}"/>
              </c:ext>
            </c:extLst>
          </c:dPt>
          <c:dPt>
            <c:idx val="7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901-46D7-A326-F4D4A763DFA0}"/>
              </c:ext>
            </c:extLst>
          </c:dPt>
          <c:dLbls>
            <c:dLbl>
              <c:idx val="0"/>
              <c:layout>
                <c:manualLayout>
                  <c:x val="3.5045898074145321E-2"/>
                  <c:y val="0.210514621563769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01-46D7-A326-F4D4A763DFA0}"/>
                </c:ext>
              </c:extLst>
            </c:dLbl>
            <c:dLbl>
              <c:idx val="1"/>
              <c:layout>
                <c:manualLayout>
                  <c:x val="-6.085307985643422E-2"/>
                  <c:y val="0.110180797488076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01-46D7-A326-F4D4A763DFA0}"/>
                </c:ext>
              </c:extLst>
            </c:dLbl>
            <c:dLbl>
              <c:idx val="2"/>
              <c:layout>
                <c:manualLayout>
                  <c:x val="-5.2221829115127211E-2"/>
                  <c:y val="-7.85920715194949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01-46D7-A326-F4D4A763DFA0}"/>
                </c:ext>
              </c:extLst>
            </c:dLbl>
            <c:dLbl>
              <c:idx val="3"/>
              <c:layout>
                <c:manualLayout>
                  <c:x val="-4.9530783128908615E-2"/>
                  <c:y val="-3.15033125590222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01-46D7-A326-F4D4A763DFA0}"/>
                </c:ext>
              </c:extLst>
            </c:dLbl>
            <c:dLbl>
              <c:idx val="4"/>
              <c:layout>
                <c:manualLayout>
                  <c:x val="-1.0584442382775994E-2"/>
                  <c:y val="-0.170415141873789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01-46D7-A326-F4D4A763DFA0}"/>
                </c:ext>
              </c:extLst>
            </c:dLbl>
            <c:dLbl>
              <c:idx val="5"/>
              <c:layout>
                <c:manualLayout>
                  <c:x val="9.7873748714390862E-2"/>
                  <c:y val="-0.146786022287898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01-46D7-A326-F4D4A763DFA0}"/>
                </c:ext>
              </c:extLst>
            </c:dLbl>
            <c:dLbl>
              <c:idx val="6"/>
              <c:layout>
                <c:manualLayout>
                  <c:x val="-3.4168870954900912E-2"/>
                  <c:y val="-0.114354512203825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01-46D7-A326-F4D4A763DFA0}"/>
                </c:ext>
              </c:extLst>
            </c:dLbl>
            <c:dLbl>
              <c:idx val="7"/>
              <c:layout>
                <c:manualLayout>
                  <c:x val="-9.0144963093065919E-4"/>
                  <c:y val="-0.238694890796839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01-46D7-A326-F4D4A763DFA0}"/>
                </c:ext>
              </c:extLst>
            </c:dLbl>
            <c:dLbl>
              <c:idx val="8"/>
              <c:layout>
                <c:manualLayout>
                  <c:x val="-4.3130968029155094E-2"/>
                  <c:y val="0.156473518861262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01-46D7-A326-F4D4A763DFA0}"/>
                </c:ext>
              </c:extLst>
            </c:dLbl>
            <c:dLbl>
              <c:idx val="9"/>
              <c:layout>
                <c:manualLayout>
                  <c:x val="4.661638032583388E-2"/>
                  <c:y val="0.117801828193235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01-46D7-A326-F4D4A763DFA0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01-46D7-A326-F4D4A763DFA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'Gráf-09.2.3'!$B$32:$B$42</c:f>
              <c:strCache>
                <c:ptCount val="10"/>
                <c:pt idx="0">
                  <c:v>Cereales, legumbres y derivados</c:v>
                </c:pt>
                <c:pt idx="1">
                  <c:v>Madera y productos de la madera, papel y cartón</c:v>
                </c:pt>
                <c:pt idx="2">
                  <c:v>Artículos alimenticios</c:v>
                </c:pt>
                <c:pt idx="3">
                  <c:v>Otros productos agrícolas y silvícolas derivados no alimenticios</c:v>
                </c:pt>
                <c:pt idx="4">
                  <c:v>Combustibles y productos del petróleo (excepto gas)</c:v>
                </c:pt>
                <c:pt idx="5">
                  <c:v>Objetos manufacturados</c:v>
                </c:pt>
                <c:pt idx="6">
                  <c:v>Minerales y materiales de construcción</c:v>
                </c:pt>
                <c:pt idx="7">
                  <c:v>Productos químicos y farmacéuticos</c:v>
                </c:pt>
                <c:pt idx="8">
                  <c:v>Productos metalúrgicos y derivados</c:v>
                </c:pt>
                <c:pt idx="9">
                  <c:v>Misceláneas</c:v>
                </c:pt>
              </c:strCache>
            </c:strRef>
          </c:cat>
          <c:val>
            <c:numRef>
              <c:f>'Gráf-09.2.3'!$C$32:$C$42</c:f>
              <c:numCache>
                <c:formatCode>#,##0.00</c:formatCode>
                <c:ptCount val="11"/>
                <c:pt idx="0">
                  <c:v>0.65296646835722083</c:v>
                </c:pt>
                <c:pt idx="1">
                  <c:v>1.780604616355955</c:v>
                </c:pt>
                <c:pt idx="2">
                  <c:v>26.6847742136733</c:v>
                </c:pt>
                <c:pt idx="3">
                  <c:v>0.75466442112587973</c:v>
                </c:pt>
                <c:pt idx="4">
                  <c:v>2.7342033554138183</c:v>
                </c:pt>
                <c:pt idx="5">
                  <c:v>16.798008557250039</c:v>
                </c:pt>
                <c:pt idx="6">
                  <c:v>10.356019693972582</c:v>
                </c:pt>
                <c:pt idx="7">
                  <c:v>26.612076580339323</c:v>
                </c:pt>
                <c:pt idx="8">
                  <c:v>8.9589054038449145</c:v>
                </c:pt>
                <c:pt idx="9">
                  <c:v>4.6677766896669626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01-46D7-A326-F4D4A763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 w="3175">
      <a:noFill/>
    </a:ln>
  </c:sp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81899109792343"/>
          <c:y val="0.29574888060745547"/>
          <c:w val="0.73293768545994054"/>
          <c:h val="0.36414080924792941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3"/>
          <c:dPt>
            <c:idx val="1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542-430F-902A-D5A728089237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542-430F-902A-D5A728089237}"/>
              </c:ext>
            </c:extLst>
          </c:dPt>
          <c:dPt>
            <c:idx val="7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542-430F-902A-D5A728089237}"/>
              </c:ext>
            </c:extLst>
          </c:dPt>
          <c:dPt>
            <c:idx val="8"/>
            <c:bubble3D val="0"/>
            <c:spPr>
              <a:solidFill>
                <a:srgbClr val="00737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542-430F-902A-D5A728089237}"/>
              </c:ext>
            </c:extLst>
          </c:dPt>
          <c:dLbls>
            <c:dLbl>
              <c:idx val="0"/>
              <c:layout>
                <c:manualLayout>
                  <c:x val="6.2940427921219497E-2"/>
                  <c:y val="7.41030269179287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2-430F-902A-D5A728089237}"/>
                </c:ext>
              </c:extLst>
            </c:dLbl>
            <c:dLbl>
              <c:idx val="1"/>
              <c:layout>
                <c:manualLayout>
                  <c:x val="2.9191662114358214E-2"/>
                  <c:y val="0.210447839285159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2-430F-902A-D5A728089237}"/>
                </c:ext>
              </c:extLst>
            </c:dLbl>
            <c:dLbl>
              <c:idx val="2"/>
              <c:layout>
                <c:manualLayout>
                  <c:x val="-3.7875502074204953E-2"/>
                  <c:y val="9.94694722079621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42-430F-902A-D5A728089237}"/>
                </c:ext>
              </c:extLst>
            </c:dLbl>
            <c:dLbl>
              <c:idx val="3"/>
              <c:layout>
                <c:manualLayout>
                  <c:x val="-2.1486621283003181E-2"/>
                  <c:y val="0.17219902312146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42-430F-902A-D5A728089237}"/>
                </c:ext>
              </c:extLst>
            </c:dLbl>
            <c:dLbl>
              <c:idx val="4"/>
              <c:layout>
                <c:manualLayout>
                  <c:x val="-0.11165502923405879"/>
                  <c:y val="0.106609462311366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42-430F-902A-D5A728089237}"/>
                </c:ext>
              </c:extLst>
            </c:dLbl>
            <c:dLbl>
              <c:idx val="5"/>
              <c:layout>
                <c:manualLayout>
                  <c:x val="-4.8834249921100359E-2"/>
                  <c:y val="9.4844561091011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2-430F-902A-D5A728089237}"/>
                </c:ext>
              </c:extLst>
            </c:dLbl>
            <c:dLbl>
              <c:idx val="6"/>
              <c:layout>
                <c:manualLayout>
                  <c:x val="2.4481385388927687E-2"/>
                  <c:y val="-0.172121603402915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42-430F-902A-D5A728089237}"/>
                </c:ext>
              </c:extLst>
            </c:dLbl>
            <c:dLbl>
              <c:idx val="7"/>
              <c:layout>
                <c:manualLayout>
                  <c:x val="4.4336526920303126E-2"/>
                  <c:y val="-8.95410207703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2-430F-902A-D5A728089237}"/>
                </c:ext>
              </c:extLst>
            </c:dLbl>
            <c:dLbl>
              <c:idx val="8"/>
              <c:layout>
                <c:manualLayout>
                  <c:x val="-3.6971926938301116E-3"/>
                  <c:y val="-0.107317630709487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2-430F-902A-D5A728089237}"/>
                </c:ext>
              </c:extLst>
            </c:dLbl>
            <c:dLbl>
              <c:idx val="9"/>
              <c:layout>
                <c:manualLayout>
                  <c:x val="3.1614863297662672E-2"/>
                  <c:y val="-0.161980971739099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42-430F-902A-D5A72808923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PY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'Gráf-09.2.3'!$B$12:$B$21</c:f>
              <c:strCache>
                <c:ptCount val="10"/>
                <c:pt idx="0">
                  <c:v>Cereales, legumbres y derivados</c:v>
                </c:pt>
                <c:pt idx="1">
                  <c:v>Madera y productos de la madera, papel y cartón</c:v>
                </c:pt>
                <c:pt idx="2">
                  <c:v>Artículos alimenticios</c:v>
                </c:pt>
                <c:pt idx="3">
                  <c:v>Otros productos agrícolas y silvícolas derivados no alimenticios</c:v>
                </c:pt>
                <c:pt idx="4">
                  <c:v>Combustibles y productos del petróleo (excepto gas)</c:v>
                </c:pt>
                <c:pt idx="5">
                  <c:v>Objetos manufacturados</c:v>
                </c:pt>
                <c:pt idx="6">
                  <c:v>Minerales y materiales de construcción</c:v>
                </c:pt>
                <c:pt idx="7">
                  <c:v>Productos químicos y farmacéuticos</c:v>
                </c:pt>
                <c:pt idx="8">
                  <c:v>Productos metalúrgicos y derivados</c:v>
                </c:pt>
                <c:pt idx="9">
                  <c:v>Misceláneas</c:v>
                </c:pt>
              </c:strCache>
            </c:strRef>
          </c:cat>
          <c:val>
            <c:numRef>
              <c:f>'Gráf-09.2.3'!$E$12:$E$21</c:f>
              <c:numCache>
                <c:formatCode>#,##0.00</c:formatCode>
                <c:ptCount val="10"/>
                <c:pt idx="0">
                  <c:v>2.1364831730369938</c:v>
                </c:pt>
                <c:pt idx="1">
                  <c:v>3.037961171691884</c:v>
                </c:pt>
                <c:pt idx="2">
                  <c:v>11.865476879713967</c:v>
                </c:pt>
                <c:pt idx="3">
                  <c:v>0.86897253922760476</c:v>
                </c:pt>
                <c:pt idx="4">
                  <c:v>1.8017617445519805</c:v>
                </c:pt>
                <c:pt idx="5">
                  <c:v>24.376826657246461</c:v>
                </c:pt>
                <c:pt idx="6">
                  <c:v>19.347898315485086</c:v>
                </c:pt>
                <c:pt idx="7">
                  <c:v>2.0562581742613948</c:v>
                </c:pt>
                <c:pt idx="8">
                  <c:v>5.105772866118313</c:v>
                </c:pt>
                <c:pt idx="9">
                  <c:v>29.402588478666303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42-430F-902A-D5A72808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121531</xdr:colOff>
      <xdr:row>5</xdr:row>
      <xdr:rowOff>102854</xdr:rowOff>
    </xdr:from>
    <xdr:to>
      <xdr:col>26</xdr:col>
      <xdr:colOff>454906</xdr:colOff>
      <xdr:row>19</xdr:row>
      <xdr:rowOff>51360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470536-8055-4F94-B192-A216A33BE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802822</xdr:colOff>
      <xdr:row>24</xdr:row>
      <xdr:rowOff>162966</xdr:rowOff>
    </xdr:from>
    <xdr:to>
      <xdr:col>20</xdr:col>
      <xdr:colOff>77544</xdr:colOff>
      <xdr:row>56</xdr:row>
      <xdr:rowOff>81642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BB80406-0F85-46DF-8BF4-83D55135E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153752</xdr:colOff>
      <xdr:row>21</xdr:row>
      <xdr:rowOff>140820</xdr:rowOff>
    </xdr:from>
    <xdr:to>
      <xdr:col>30</xdr:col>
      <xdr:colOff>3036094</xdr:colOff>
      <xdr:row>53</xdr:row>
      <xdr:rowOff>40808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2DDA4A62-47C8-4E44-A956-40E8040FA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360249</xdr:colOff>
      <xdr:row>18</xdr:row>
      <xdr:rowOff>86179</xdr:rowOff>
    </xdr:from>
    <xdr:to>
      <xdr:col>17</xdr:col>
      <xdr:colOff>560276</xdr:colOff>
      <xdr:row>22</xdr:row>
      <xdr:rowOff>132216</xdr:rowOff>
    </xdr:to>
    <xdr:cxnSp macro="">
      <xdr:nvCxnSpPr>
        <xdr:cNvPr id="5" name="2 Conector recto de flecha">
          <a:extLst>
            <a:ext uri="{FF2B5EF4-FFF2-40B4-BE49-F238E27FC236}">
              <a16:creationId xmlns:a16="http://schemas.microsoft.com/office/drawing/2014/main" id="{04247C9D-59BD-4C9E-98BD-75C9FA1BD881}"/>
            </a:ext>
          </a:extLst>
        </xdr:cNvPr>
        <xdr:cNvCxnSpPr>
          <a:cxnSpLocks noChangeShapeType="1"/>
        </xdr:cNvCxnSpPr>
      </xdr:nvCxnSpPr>
      <xdr:spPr bwMode="auto">
        <a:xfrm flipH="1">
          <a:off x="15085899" y="3172279"/>
          <a:ext cx="819152" cy="693737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311900</xdr:colOff>
      <xdr:row>17</xdr:row>
      <xdr:rowOff>120141</xdr:rowOff>
    </xdr:from>
    <xdr:to>
      <xdr:col>25</xdr:col>
      <xdr:colOff>339913</xdr:colOff>
      <xdr:row>21</xdr:row>
      <xdr:rowOff>162218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16883A4-B7E5-440D-80AD-F04F822D8BDA}"/>
            </a:ext>
          </a:extLst>
        </xdr:cNvPr>
        <xdr:cNvCxnSpPr>
          <a:cxnSpLocks noChangeShapeType="1"/>
        </xdr:cNvCxnSpPr>
      </xdr:nvCxnSpPr>
      <xdr:spPr bwMode="auto">
        <a:xfrm>
          <a:off x="19990550" y="3044316"/>
          <a:ext cx="647138" cy="689777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0.03497</cdr:x>
      <cdr:y>0.90926</cdr:y>
    </cdr:from>
    <cdr:to>
      <cdr:x>0.1412</cdr:x>
      <cdr:y>0.9533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309336" y="4731657"/>
          <a:ext cx="939560" cy="22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9.2.3.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B8" t="str">
            <v>Fluvial</v>
          </cell>
          <cell r="C8">
            <v>17.185159889983773</v>
          </cell>
        </row>
        <row r="9">
          <cell r="B9" t="str">
            <v>Terrestre</v>
          </cell>
          <cell r="C9">
            <v>82.814840110016235</v>
          </cell>
        </row>
        <row r="12">
          <cell r="B12" t="str">
            <v>Cereales, legumbres y derivados</v>
          </cell>
          <cell r="E12">
            <v>2.1364831730369938</v>
          </cell>
        </row>
        <row r="13">
          <cell r="B13" t="str">
            <v>Madera y productos de la madera, papel y cartón</v>
          </cell>
          <cell r="E13">
            <v>3.037961171691884</v>
          </cell>
        </row>
        <row r="14">
          <cell r="B14" t="str">
            <v>Artículos alimenticios</v>
          </cell>
          <cell r="E14">
            <v>11.865476879713967</v>
          </cell>
        </row>
        <row r="15">
          <cell r="B15" t="str">
            <v>Otros productos agrícolas y silvícolas derivados no alimenticios</v>
          </cell>
          <cell r="E15">
            <v>0.86897253922760476</v>
          </cell>
        </row>
        <row r="16">
          <cell r="B16" t="str">
            <v>Combustibles y productos del petróleo (excepto gas)</v>
          </cell>
          <cell r="E16">
            <v>1.8017617445519805</v>
          </cell>
        </row>
        <row r="17">
          <cell r="B17" t="str">
            <v>Objetos manufacturados</v>
          </cell>
          <cell r="E17">
            <v>24.376826657246461</v>
          </cell>
        </row>
        <row r="18">
          <cell r="B18" t="str">
            <v>Minerales y materiales de construcción</v>
          </cell>
          <cell r="E18">
            <v>19.347898315485086</v>
          </cell>
        </row>
        <row r="19">
          <cell r="B19" t="str">
            <v>Productos químicos y farmacéuticos</v>
          </cell>
          <cell r="E19">
            <v>2.0562581742613948</v>
          </cell>
        </row>
        <row r="20">
          <cell r="B20" t="str">
            <v>Productos metalúrgicos y derivados</v>
          </cell>
          <cell r="E20">
            <v>5.105772866118313</v>
          </cell>
        </row>
        <row r="21">
          <cell r="B21" t="str">
            <v>Misceláneas</v>
          </cell>
          <cell r="E21">
            <v>29.402588478666303</v>
          </cell>
        </row>
        <row r="32">
          <cell r="B32" t="str">
            <v>Cereales, legumbres y derivados</v>
          </cell>
          <cell r="C32">
            <v>0.65296646835722083</v>
          </cell>
        </row>
        <row r="33">
          <cell r="B33" t="str">
            <v>Madera y productos de la madera, papel y cartón</v>
          </cell>
          <cell r="C33">
            <v>1.780604616355955</v>
          </cell>
        </row>
        <row r="34">
          <cell r="B34" t="str">
            <v>Artículos alimenticios</v>
          </cell>
          <cell r="C34">
            <v>26.6847742136733</v>
          </cell>
        </row>
        <row r="35">
          <cell r="B35" t="str">
            <v>Otros productos agrícolas y silvícolas derivados no alimenticios</v>
          </cell>
          <cell r="C35">
            <v>0.75466442112587973</v>
          </cell>
        </row>
        <row r="36">
          <cell r="B36" t="str">
            <v>Combustibles y productos del petróleo (excepto gas)</v>
          </cell>
          <cell r="C36">
            <v>2.7342033554138183</v>
          </cell>
        </row>
        <row r="37">
          <cell r="B37" t="str">
            <v>Objetos manufacturados</v>
          </cell>
          <cell r="C37">
            <v>16.798008557250039</v>
          </cell>
        </row>
        <row r="38">
          <cell r="B38" t="str">
            <v>Minerales y materiales de construcción</v>
          </cell>
          <cell r="C38">
            <v>10.356019693972582</v>
          </cell>
        </row>
        <row r="39">
          <cell r="B39" t="str">
            <v>Productos químicos y farmacéuticos</v>
          </cell>
          <cell r="C39">
            <v>26.612076580339323</v>
          </cell>
        </row>
        <row r="40">
          <cell r="B40" t="str">
            <v>Productos metalúrgicos y derivados</v>
          </cell>
          <cell r="C40">
            <v>8.9589054038449145</v>
          </cell>
        </row>
        <row r="41">
          <cell r="B41" t="str">
            <v>Misceláneas</v>
          </cell>
          <cell r="C41">
            <v>4.6677766896669626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6A47-D888-46BC-BF2E-4A6BD2929F00}">
  <dimension ref="A1:K117"/>
  <sheetViews>
    <sheetView showGridLines="0" tabSelected="1" zoomScaleNormal="100" workbookViewId="0"/>
  </sheetViews>
  <sheetFormatPr baseColWidth="10" defaultRowHeight="15" x14ac:dyDescent="0.25"/>
  <cols>
    <col min="1" max="1" width="2.85546875" style="5" customWidth="1"/>
    <col min="2" max="2" width="61.42578125" style="2" customWidth="1"/>
    <col min="3" max="3" width="14" style="2" customWidth="1"/>
    <col min="4" max="4" width="15" style="2" customWidth="1"/>
    <col min="5" max="5" width="15.28515625" style="2" customWidth="1"/>
    <col min="6" max="6" width="11.42578125" style="2"/>
    <col min="7" max="7" width="13.42578125" style="2" bestFit="1" customWidth="1"/>
    <col min="8" max="8" width="11.42578125" style="2"/>
    <col min="9" max="9" width="13.85546875" style="2" customWidth="1"/>
    <col min="10" max="10" width="15.7109375" style="2" customWidth="1"/>
    <col min="11" max="16384" width="11.42578125" style="2"/>
  </cols>
  <sheetData>
    <row r="1" spans="1:11" x14ac:dyDescent="0.25">
      <c r="A1" s="67"/>
    </row>
    <row r="2" spans="1:11" s="4" customFormat="1" ht="29.25" customHeight="1" x14ac:dyDescent="0.25">
      <c r="A2" s="67"/>
      <c r="B2" s="3" t="s">
        <v>0</v>
      </c>
      <c r="C2" s="3"/>
      <c r="D2" s="3"/>
      <c r="E2" s="3"/>
    </row>
    <row r="3" spans="1:11" s="4" customFormat="1" ht="5.0999999999999996" customHeight="1" x14ac:dyDescent="0.25">
      <c r="A3" s="5"/>
      <c r="B3" s="6"/>
    </row>
    <row r="4" spans="1:11" x14ac:dyDescent="0.25">
      <c r="B4" s="7" t="s">
        <v>1</v>
      </c>
      <c r="C4" s="8" t="s">
        <v>2</v>
      </c>
      <c r="D4" s="9" t="s">
        <v>3</v>
      </c>
      <c r="E4" s="9"/>
    </row>
    <row r="5" spans="1:11" x14ac:dyDescent="0.25">
      <c r="B5" s="10"/>
      <c r="C5" s="8"/>
      <c r="D5" s="11" t="s">
        <v>4</v>
      </c>
      <c r="E5" s="11" t="s">
        <v>5</v>
      </c>
    </row>
    <row r="6" spans="1:11" s="4" customFormat="1" ht="5.0999999999999996" customHeight="1" x14ac:dyDescent="0.25">
      <c r="A6" s="5"/>
      <c r="B6" s="6"/>
      <c r="D6" s="12"/>
      <c r="E6" s="12"/>
    </row>
    <row r="7" spans="1:11" x14ac:dyDescent="0.25">
      <c r="B7" s="13" t="s">
        <v>2</v>
      </c>
      <c r="C7" s="14">
        <v>3104087.5</v>
      </c>
      <c r="D7" s="15">
        <v>533442.4</v>
      </c>
      <c r="E7" s="14">
        <v>2570645.1</v>
      </c>
      <c r="F7" s="16"/>
    </row>
    <row r="8" spans="1:11" ht="5.0999999999999996" customHeight="1" x14ac:dyDescent="0.25">
      <c r="B8" s="17"/>
      <c r="C8" s="18"/>
      <c r="D8" s="19"/>
      <c r="E8" s="18"/>
      <c r="F8" s="16"/>
    </row>
    <row r="9" spans="1:11" s="24" customFormat="1" x14ac:dyDescent="0.25">
      <c r="A9" s="5"/>
      <c r="B9" s="20" t="s">
        <v>6</v>
      </c>
      <c r="C9" s="21">
        <v>58404.6</v>
      </c>
      <c r="D9" s="22">
        <v>3483.2</v>
      </c>
      <c r="E9" s="21">
        <v>54921.4</v>
      </c>
      <c r="F9" s="23"/>
      <c r="J9" s="25"/>
      <c r="K9" s="2"/>
    </row>
    <row r="10" spans="1:11" ht="5.0999999999999996" customHeight="1" x14ac:dyDescent="0.25">
      <c r="B10" s="17"/>
      <c r="C10" s="26">
        <v>0</v>
      </c>
      <c r="D10" s="27"/>
      <c r="E10" s="26"/>
      <c r="F10" s="16"/>
    </row>
    <row r="11" spans="1:11" ht="15" customHeight="1" x14ac:dyDescent="0.3">
      <c r="B11" s="17" t="s">
        <v>7</v>
      </c>
      <c r="C11" s="26">
        <v>1943.5</v>
      </c>
      <c r="D11" s="27">
        <v>1943.5</v>
      </c>
      <c r="E11" s="26">
        <v>0</v>
      </c>
      <c r="F11" s="28"/>
      <c r="G11" s="29"/>
      <c r="H11" s="29"/>
      <c r="J11" s="25"/>
    </row>
    <row r="12" spans="1:11" x14ac:dyDescent="0.25">
      <c r="B12" s="30" t="s">
        <v>8</v>
      </c>
      <c r="C12" s="26">
        <v>1539.7</v>
      </c>
      <c r="D12" s="27">
        <v>1539.7</v>
      </c>
      <c r="E12" s="26">
        <v>0</v>
      </c>
      <c r="F12" s="16"/>
      <c r="G12" s="29"/>
      <c r="H12" s="29"/>
      <c r="J12" s="25"/>
    </row>
    <row r="13" spans="1:11" x14ac:dyDescent="0.25">
      <c r="B13" s="30" t="s">
        <v>9</v>
      </c>
      <c r="C13" s="26">
        <v>4675.7</v>
      </c>
      <c r="D13" s="27">
        <v>0</v>
      </c>
      <c r="E13" s="26">
        <v>4675.7</v>
      </c>
      <c r="F13" s="16"/>
      <c r="G13" s="29"/>
      <c r="I13" s="25"/>
      <c r="J13" s="25"/>
    </row>
    <row r="14" spans="1:11" x14ac:dyDescent="0.25">
      <c r="B14" s="30" t="s">
        <v>10</v>
      </c>
      <c r="C14" s="26">
        <v>4349.8999999999996</v>
      </c>
      <c r="D14" s="27">
        <v>0</v>
      </c>
      <c r="E14" s="26">
        <v>4349.8999999999996</v>
      </c>
      <c r="F14" s="16"/>
      <c r="G14" s="29"/>
      <c r="I14" s="25"/>
      <c r="J14" s="25"/>
    </row>
    <row r="15" spans="1:11" s="24" customFormat="1" x14ac:dyDescent="0.25">
      <c r="A15" s="5"/>
      <c r="B15" s="30" t="s">
        <v>11</v>
      </c>
      <c r="C15" s="26">
        <v>45895.8</v>
      </c>
      <c r="D15" s="27">
        <v>0</v>
      </c>
      <c r="E15" s="26">
        <v>45895.8</v>
      </c>
      <c r="F15" s="23"/>
      <c r="G15" s="31"/>
      <c r="I15" s="25"/>
    </row>
    <row r="16" spans="1:11" s="24" customFormat="1" ht="5.0999999999999996" customHeight="1" x14ac:dyDescent="0.25">
      <c r="A16" s="5"/>
      <c r="B16" s="17"/>
      <c r="C16" s="18"/>
      <c r="D16" s="19"/>
      <c r="E16" s="18"/>
      <c r="F16" s="23"/>
    </row>
    <row r="17" spans="1:9" ht="19.5" customHeight="1" x14ac:dyDescent="0.25">
      <c r="B17" s="20" t="s">
        <v>12</v>
      </c>
      <c r="C17" s="32"/>
      <c r="D17" s="33"/>
      <c r="E17" s="32"/>
      <c r="F17" s="16"/>
      <c r="G17" s="34"/>
    </row>
    <row r="18" spans="1:9" x14ac:dyDescent="0.25">
      <c r="B18" s="20" t="s">
        <v>13</v>
      </c>
      <c r="C18" s="21">
        <v>87593.700000000012</v>
      </c>
      <c r="D18" s="22">
        <v>9498.5</v>
      </c>
      <c r="E18" s="22">
        <v>78095.200000000012</v>
      </c>
      <c r="F18" s="16"/>
      <c r="G18" s="29"/>
    </row>
    <row r="19" spans="1:9" ht="5.0999999999999996" customHeight="1" x14ac:dyDescent="0.25">
      <c r="B19" s="17"/>
      <c r="C19" s="26"/>
      <c r="D19" s="27"/>
      <c r="E19" s="26"/>
      <c r="F19" s="16"/>
    </row>
    <row r="20" spans="1:9" x14ac:dyDescent="0.25">
      <c r="B20" s="17" t="s">
        <v>7</v>
      </c>
      <c r="C20" s="26">
        <v>3193.3</v>
      </c>
      <c r="D20" s="27">
        <v>3193.3</v>
      </c>
      <c r="E20" s="26">
        <v>0</v>
      </c>
      <c r="F20" s="16"/>
    </row>
    <row r="21" spans="1:9" x14ac:dyDescent="0.25">
      <c r="B21" s="30" t="s">
        <v>14</v>
      </c>
      <c r="C21" s="26">
        <v>1486.5</v>
      </c>
      <c r="D21" s="27">
        <v>0</v>
      </c>
      <c r="E21" s="26">
        <v>1486.5</v>
      </c>
      <c r="F21" s="38"/>
      <c r="G21" s="25"/>
      <c r="I21" s="25"/>
    </row>
    <row r="22" spans="1:9" x14ac:dyDescent="0.25">
      <c r="B22" s="30" t="s">
        <v>15</v>
      </c>
      <c r="C22" s="26">
        <v>51641</v>
      </c>
      <c r="D22" s="27">
        <v>0</v>
      </c>
      <c r="E22" s="35">
        <v>51641</v>
      </c>
      <c r="F22" s="38"/>
      <c r="G22" s="25"/>
      <c r="I22" s="25"/>
    </row>
    <row r="23" spans="1:9" x14ac:dyDescent="0.25">
      <c r="B23" s="30" t="s">
        <v>8</v>
      </c>
      <c r="C23" s="26">
        <v>6305.2</v>
      </c>
      <c r="D23" s="27">
        <v>6305.2</v>
      </c>
      <c r="E23" s="26">
        <v>0</v>
      </c>
      <c r="F23" s="16"/>
    </row>
    <row r="24" spans="1:9" x14ac:dyDescent="0.25">
      <c r="B24" s="30" t="s">
        <v>9</v>
      </c>
      <c r="C24" s="26">
        <v>20117.3</v>
      </c>
      <c r="D24" s="27">
        <v>0</v>
      </c>
      <c r="E24" s="36">
        <v>20117.3</v>
      </c>
      <c r="F24" s="16"/>
    </row>
    <row r="25" spans="1:9" ht="15" customHeight="1" x14ac:dyDescent="0.25">
      <c r="B25" s="30" t="s">
        <v>10</v>
      </c>
      <c r="C25" s="26">
        <v>861.8</v>
      </c>
      <c r="D25" s="27">
        <v>0</v>
      </c>
      <c r="E25" s="36">
        <v>861.8</v>
      </c>
      <c r="F25" s="16"/>
    </row>
    <row r="26" spans="1:9" s="24" customFormat="1" x14ac:dyDescent="0.25">
      <c r="A26" s="5"/>
      <c r="B26" s="30" t="s">
        <v>11</v>
      </c>
      <c r="C26" s="26">
        <v>3988.6</v>
      </c>
      <c r="D26" s="27">
        <v>0</v>
      </c>
      <c r="E26" s="36">
        <v>3988.6</v>
      </c>
      <c r="F26" s="23"/>
    </row>
    <row r="27" spans="1:9" ht="5.0999999999999996" customHeight="1" x14ac:dyDescent="0.25">
      <c r="B27" s="17"/>
      <c r="C27" s="18"/>
      <c r="D27" s="19"/>
      <c r="E27" s="18"/>
      <c r="F27" s="16"/>
    </row>
    <row r="28" spans="1:9" x14ac:dyDescent="0.25">
      <c r="B28" s="20" t="s">
        <v>16</v>
      </c>
      <c r="C28" s="21">
        <v>447367.19999999995</v>
      </c>
      <c r="D28" s="22">
        <v>142347.9</v>
      </c>
      <c r="E28" s="22">
        <v>305019.3</v>
      </c>
      <c r="F28" s="16"/>
    </row>
    <row r="29" spans="1:9" ht="5.0999999999999996" customHeight="1" x14ac:dyDescent="0.25">
      <c r="B29" s="17"/>
      <c r="C29" s="26"/>
      <c r="D29" s="27"/>
      <c r="E29" s="26"/>
      <c r="F29" s="16"/>
    </row>
    <row r="30" spans="1:9" x14ac:dyDescent="0.25">
      <c r="B30" s="17" t="s">
        <v>7</v>
      </c>
      <c r="C30" s="26">
        <v>121260.1</v>
      </c>
      <c r="D30" s="27">
        <v>121260.1</v>
      </c>
      <c r="E30" s="26">
        <v>0</v>
      </c>
      <c r="F30" s="16"/>
    </row>
    <row r="31" spans="1:9" x14ac:dyDescent="0.25">
      <c r="B31" s="30" t="s">
        <v>14</v>
      </c>
      <c r="C31" s="26">
        <v>2613.6999999999998</v>
      </c>
      <c r="D31" s="27">
        <v>0</v>
      </c>
      <c r="E31" s="26">
        <v>2613.6999999999998</v>
      </c>
      <c r="F31" s="16"/>
    </row>
    <row r="32" spans="1:9" x14ac:dyDescent="0.25">
      <c r="B32" s="30" t="s">
        <v>15</v>
      </c>
      <c r="C32" s="26">
        <v>106919.1</v>
      </c>
      <c r="D32" s="27">
        <v>0</v>
      </c>
      <c r="E32" s="35">
        <v>106919.1</v>
      </c>
      <c r="F32" s="16"/>
    </row>
    <row r="33" spans="1:6" x14ac:dyDescent="0.25">
      <c r="B33" s="30" t="s">
        <v>8</v>
      </c>
      <c r="C33" s="26">
        <v>21087.8</v>
      </c>
      <c r="D33" s="27">
        <v>21087.8</v>
      </c>
      <c r="E33" s="26">
        <v>0</v>
      </c>
      <c r="F33" s="16"/>
    </row>
    <row r="34" spans="1:6" x14ac:dyDescent="0.25">
      <c r="B34" s="30" t="s">
        <v>9</v>
      </c>
      <c r="C34" s="26">
        <v>140110.9</v>
      </c>
      <c r="D34" s="27">
        <v>0</v>
      </c>
      <c r="E34" s="26">
        <v>140110.9</v>
      </c>
      <c r="F34" s="16"/>
    </row>
    <row r="35" spans="1:6" ht="15.75" customHeight="1" x14ac:dyDescent="0.25">
      <c r="B35" s="30" t="s">
        <v>10</v>
      </c>
      <c r="C35" s="26">
        <v>14351.1</v>
      </c>
      <c r="D35" s="27">
        <v>0</v>
      </c>
      <c r="E35" s="26">
        <v>14351.1</v>
      </c>
      <c r="F35" s="16"/>
    </row>
    <row r="36" spans="1:6" ht="15.75" customHeight="1" x14ac:dyDescent="0.25">
      <c r="B36" s="30" t="s">
        <v>11</v>
      </c>
      <c r="C36" s="26">
        <v>41024.5</v>
      </c>
      <c r="D36" s="27">
        <v>0</v>
      </c>
      <c r="E36" s="26">
        <v>41024.5</v>
      </c>
      <c r="F36" s="16"/>
    </row>
    <row r="37" spans="1:6" ht="5.0999999999999996" customHeight="1" x14ac:dyDescent="0.25">
      <c r="B37" s="17"/>
      <c r="C37" s="26">
        <v>0</v>
      </c>
      <c r="D37" s="19"/>
      <c r="E37" s="18"/>
      <c r="F37" s="16"/>
    </row>
    <row r="38" spans="1:6" x14ac:dyDescent="0.25">
      <c r="B38" s="20" t="s">
        <v>17</v>
      </c>
      <c r="C38" s="32"/>
      <c r="D38" s="33"/>
      <c r="E38" s="32"/>
      <c r="F38" s="16"/>
    </row>
    <row r="39" spans="1:6" x14ac:dyDescent="0.25">
      <c r="B39" s="20" t="s">
        <v>18</v>
      </c>
      <c r="C39" s="21">
        <v>26363.9</v>
      </c>
      <c r="D39" s="22">
        <v>4025.7</v>
      </c>
      <c r="E39" s="22">
        <v>22338.2</v>
      </c>
      <c r="F39" s="16"/>
    </row>
    <row r="40" spans="1:6" ht="5.0999999999999996" customHeight="1" x14ac:dyDescent="0.25">
      <c r="B40" s="17"/>
      <c r="C40" s="26"/>
      <c r="D40" s="27"/>
      <c r="E40" s="26"/>
      <c r="F40" s="16"/>
    </row>
    <row r="41" spans="1:6" x14ac:dyDescent="0.25">
      <c r="B41" s="17" t="s">
        <v>7</v>
      </c>
      <c r="C41" s="26">
        <v>1794.7</v>
      </c>
      <c r="D41" s="27">
        <v>1794.7</v>
      </c>
      <c r="E41" s="26">
        <v>0</v>
      </c>
      <c r="F41" s="16"/>
    </row>
    <row r="42" spans="1:6" x14ac:dyDescent="0.25">
      <c r="B42" s="30" t="s">
        <v>15</v>
      </c>
      <c r="C42" s="26">
        <v>14099.7</v>
      </c>
      <c r="D42" s="27">
        <v>0</v>
      </c>
      <c r="E42" s="35">
        <v>14099.7</v>
      </c>
      <c r="F42" s="16"/>
    </row>
    <row r="43" spans="1:6" x14ac:dyDescent="0.25">
      <c r="B43" s="30" t="s">
        <v>8</v>
      </c>
      <c r="C43" s="26">
        <v>2231</v>
      </c>
      <c r="D43" s="27">
        <v>2231</v>
      </c>
      <c r="E43" s="26">
        <v>0</v>
      </c>
      <c r="F43" s="16"/>
    </row>
    <row r="44" spans="1:6" x14ac:dyDescent="0.25">
      <c r="B44" s="30" t="s">
        <v>9</v>
      </c>
      <c r="C44" s="26">
        <v>4716.7</v>
      </c>
      <c r="D44" s="27">
        <v>0</v>
      </c>
      <c r="E44" s="26">
        <v>4716.7</v>
      </c>
      <c r="F44" s="16"/>
    </row>
    <row r="45" spans="1:6" x14ac:dyDescent="0.25">
      <c r="B45" s="30" t="s">
        <v>10</v>
      </c>
      <c r="C45" s="26">
        <v>3521.8</v>
      </c>
      <c r="D45" s="27">
        <v>0</v>
      </c>
      <c r="E45" s="26">
        <v>3521.8</v>
      </c>
      <c r="F45" s="16"/>
    </row>
    <row r="46" spans="1:6" s="24" customFormat="1" ht="5.0999999999999996" customHeight="1" x14ac:dyDescent="0.25">
      <c r="A46" s="5"/>
      <c r="B46" s="17"/>
      <c r="C46" s="18"/>
      <c r="D46" s="19"/>
      <c r="E46" s="18"/>
    </row>
    <row r="47" spans="1:6" ht="15" customHeight="1" x14ac:dyDescent="0.25">
      <c r="B47" s="20" t="s">
        <v>19</v>
      </c>
      <c r="C47" s="32"/>
      <c r="D47" s="33"/>
      <c r="E47" s="32"/>
      <c r="F47" s="16"/>
    </row>
    <row r="48" spans="1:6" x14ac:dyDescent="0.25">
      <c r="B48" s="20" t="s">
        <v>20</v>
      </c>
      <c r="C48" s="21">
        <v>60902.30000000001</v>
      </c>
      <c r="D48" s="22">
        <v>14585.400000000001</v>
      </c>
      <c r="E48" s="21">
        <v>46316.9</v>
      </c>
      <c r="F48" s="16"/>
    </row>
    <row r="49" spans="2:6" ht="5.0999999999999996" customHeight="1" x14ac:dyDescent="0.25">
      <c r="B49" s="17"/>
      <c r="C49" s="26"/>
      <c r="D49" s="27"/>
      <c r="E49" s="26"/>
    </row>
    <row r="50" spans="2:6" x14ac:dyDescent="0.25">
      <c r="B50" s="17" t="s">
        <v>7</v>
      </c>
      <c r="C50" s="26">
        <v>11647.2</v>
      </c>
      <c r="D50" s="27">
        <v>11647.2</v>
      </c>
      <c r="E50" s="26">
        <v>0</v>
      </c>
    </row>
    <row r="51" spans="2:6" x14ac:dyDescent="0.25">
      <c r="B51" s="30" t="s">
        <v>15</v>
      </c>
      <c r="C51" s="26">
        <v>12906.1</v>
      </c>
      <c r="D51" s="27">
        <v>0</v>
      </c>
      <c r="E51" s="35">
        <v>12906.1</v>
      </c>
    </row>
    <row r="52" spans="2:6" x14ac:dyDescent="0.25">
      <c r="B52" s="30" t="s">
        <v>8</v>
      </c>
      <c r="C52" s="26">
        <v>2938.2</v>
      </c>
      <c r="D52" s="27">
        <v>2938.2</v>
      </c>
      <c r="E52" s="26">
        <v>0</v>
      </c>
    </row>
    <row r="53" spans="2:6" x14ac:dyDescent="0.25">
      <c r="B53" s="30" t="s">
        <v>9</v>
      </c>
      <c r="C53" s="26">
        <v>29270.9</v>
      </c>
      <c r="D53" s="27">
        <v>0</v>
      </c>
      <c r="E53" s="26">
        <v>29270.9</v>
      </c>
    </row>
    <row r="54" spans="2:6" x14ac:dyDescent="0.25">
      <c r="B54" s="30" t="s">
        <v>10</v>
      </c>
      <c r="C54" s="26">
        <v>982.5</v>
      </c>
      <c r="D54" s="27">
        <v>0</v>
      </c>
      <c r="E54" s="26">
        <v>982.5</v>
      </c>
    </row>
    <row r="55" spans="2:6" ht="15" customHeight="1" x14ac:dyDescent="0.25">
      <c r="B55" s="30" t="s">
        <v>11</v>
      </c>
      <c r="C55" s="26">
        <v>3157.4</v>
      </c>
      <c r="D55" s="27">
        <v>0</v>
      </c>
      <c r="E55" s="26">
        <v>3157.4</v>
      </c>
      <c r="F55" s="16"/>
    </row>
    <row r="56" spans="2:6" ht="5.0999999999999996" customHeight="1" x14ac:dyDescent="0.25">
      <c r="B56" s="17"/>
      <c r="C56" s="18"/>
      <c r="D56" s="19"/>
      <c r="E56" s="18"/>
      <c r="F56" s="16"/>
    </row>
    <row r="57" spans="2:6" x14ac:dyDescent="0.25">
      <c r="B57" s="20" t="s">
        <v>21</v>
      </c>
      <c r="C57" s="21">
        <v>716249.39999999991</v>
      </c>
      <c r="D57" s="22">
        <v>89607.7</v>
      </c>
      <c r="E57" s="21">
        <v>626641.69999999995</v>
      </c>
      <c r="F57" s="16"/>
    </row>
    <row r="58" spans="2:6" ht="5.0999999999999996" customHeight="1" x14ac:dyDescent="0.25">
      <c r="B58" s="17"/>
      <c r="C58" s="26"/>
      <c r="D58" s="27"/>
      <c r="E58" s="26"/>
    </row>
    <row r="59" spans="2:6" x14ac:dyDescent="0.25">
      <c r="B59" s="17" t="s">
        <v>7</v>
      </c>
      <c r="C59" s="26">
        <v>46424.1</v>
      </c>
      <c r="D59" s="27">
        <v>46424.1</v>
      </c>
      <c r="E59" s="26">
        <v>0</v>
      </c>
    </row>
    <row r="60" spans="2:6" x14ac:dyDescent="0.25">
      <c r="B60" s="30" t="s">
        <v>14</v>
      </c>
      <c r="C60" s="26">
        <v>10374.4</v>
      </c>
      <c r="D60" s="27">
        <v>0</v>
      </c>
      <c r="E60" s="37">
        <v>10374.4</v>
      </c>
    </row>
    <row r="61" spans="2:6" x14ac:dyDescent="0.25">
      <c r="B61" s="30" t="s">
        <v>15</v>
      </c>
      <c r="C61" s="26">
        <v>358536.6</v>
      </c>
      <c r="D61" s="27">
        <v>0</v>
      </c>
      <c r="E61" s="35">
        <v>358536.6</v>
      </c>
      <c r="F61" s="38"/>
    </row>
    <row r="62" spans="2:6" x14ac:dyDescent="0.25">
      <c r="B62" s="30" t="s">
        <v>8</v>
      </c>
      <c r="C62" s="26">
        <v>43183.6</v>
      </c>
      <c r="D62" s="27">
        <v>43183.6</v>
      </c>
      <c r="E62" s="26">
        <v>0</v>
      </c>
    </row>
    <row r="63" spans="2:6" x14ac:dyDescent="0.25">
      <c r="B63" s="30" t="s">
        <v>9</v>
      </c>
      <c r="C63" s="26">
        <v>152133.4</v>
      </c>
      <c r="D63" s="27">
        <v>0</v>
      </c>
      <c r="E63" s="26">
        <v>152133.4</v>
      </c>
    </row>
    <row r="64" spans="2:6" x14ac:dyDescent="0.25">
      <c r="B64" s="30" t="s">
        <v>10</v>
      </c>
      <c r="C64" s="26">
        <v>55034.1</v>
      </c>
      <c r="D64" s="27">
        <v>0</v>
      </c>
      <c r="E64" s="26">
        <v>55034.1</v>
      </c>
    </row>
    <row r="65" spans="1:8" x14ac:dyDescent="0.25">
      <c r="B65" s="30" t="s">
        <v>11</v>
      </c>
      <c r="C65" s="26">
        <v>50563.199999999997</v>
      </c>
      <c r="D65" s="27">
        <v>0</v>
      </c>
      <c r="E65" s="26">
        <v>50563.199999999997</v>
      </c>
    </row>
    <row r="66" spans="1:8" ht="5.0999999999999996" customHeight="1" x14ac:dyDescent="0.25">
      <c r="B66" s="17"/>
      <c r="C66" s="18"/>
      <c r="D66" s="19"/>
      <c r="E66" s="18"/>
      <c r="F66" s="16"/>
    </row>
    <row r="67" spans="1:8" x14ac:dyDescent="0.25">
      <c r="B67" s="20" t="s">
        <v>22</v>
      </c>
      <c r="C67" s="21">
        <v>552609.19999999995</v>
      </c>
      <c r="D67" s="22">
        <v>55243.4</v>
      </c>
      <c r="E67" s="21">
        <v>497365.8</v>
      </c>
    </row>
    <row r="68" spans="1:8" ht="5.0999999999999996" customHeight="1" x14ac:dyDescent="0.25">
      <c r="B68" s="17"/>
      <c r="C68" s="26"/>
      <c r="D68" s="27"/>
      <c r="E68" s="26"/>
    </row>
    <row r="69" spans="1:8" ht="15" customHeight="1" x14ac:dyDescent="0.25">
      <c r="B69" s="17" t="s">
        <v>23</v>
      </c>
      <c r="C69" s="26">
        <v>2102.4</v>
      </c>
      <c r="D69" s="27">
        <v>0</v>
      </c>
      <c r="E69" s="26">
        <v>2102.4</v>
      </c>
    </row>
    <row r="70" spans="1:8" x14ac:dyDescent="0.25">
      <c r="B70" s="30" t="s">
        <v>15</v>
      </c>
      <c r="C70" s="26">
        <v>302512.8</v>
      </c>
      <c r="D70" s="27">
        <v>0</v>
      </c>
      <c r="E70" s="35">
        <v>302512.8</v>
      </c>
    </row>
    <row r="71" spans="1:8" x14ac:dyDescent="0.25">
      <c r="B71" s="30" t="s">
        <v>8</v>
      </c>
      <c r="C71" s="26">
        <v>10279.5</v>
      </c>
      <c r="D71" s="27">
        <v>10279.5</v>
      </c>
      <c r="E71" s="26">
        <v>0</v>
      </c>
    </row>
    <row r="72" spans="1:8" x14ac:dyDescent="0.25">
      <c r="B72" s="30" t="s">
        <v>24</v>
      </c>
      <c r="C72" s="26">
        <v>44963.9</v>
      </c>
      <c r="D72" s="27">
        <v>44963.9</v>
      </c>
      <c r="E72" s="26">
        <v>0</v>
      </c>
      <c r="G72" s="29"/>
    </row>
    <row r="73" spans="1:8" ht="15" customHeight="1" x14ac:dyDescent="0.25">
      <c r="B73" s="30" t="s">
        <v>9</v>
      </c>
      <c r="C73" s="26">
        <v>17164.3</v>
      </c>
      <c r="D73" s="27">
        <v>0</v>
      </c>
      <c r="E73" s="36">
        <v>17164.3</v>
      </c>
      <c r="F73" s="16"/>
    </row>
    <row r="74" spans="1:8" s="24" customFormat="1" x14ac:dyDescent="0.25">
      <c r="A74" s="5"/>
      <c r="B74" s="30" t="s">
        <v>10</v>
      </c>
      <c r="C74" s="26">
        <v>32610</v>
      </c>
      <c r="D74" s="27">
        <v>0</v>
      </c>
      <c r="E74" s="39">
        <v>32610</v>
      </c>
    </row>
    <row r="75" spans="1:8" ht="15" customHeight="1" x14ac:dyDescent="0.25">
      <c r="B75" s="30" t="s">
        <v>11</v>
      </c>
      <c r="C75" s="26">
        <v>142976.29999999999</v>
      </c>
      <c r="D75" s="27">
        <v>0</v>
      </c>
      <c r="E75" s="39">
        <v>142976.29999999999</v>
      </c>
      <c r="F75" s="16"/>
    </row>
    <row r="76" spans="1:8" ht="5.0999999999999996" customHeight="1" x14ac:dyDescent="0.25">
      <c r="B76" s="17"/>
      <c r="C76" s="18"/>
      <c r="D76" s="19"/>
      <c r="E76" s="18"/>
      <c r="F76" s="16"/>
    </row>
    <row r="77" spans="1:8" x14ac:dyDescent="0.25">
      <c r="B77" s="20" t="s">
        <v>25</v>
      </c>
      <c r="C77" s="21">
        <v>194819.19999999998</v>
      </c>
      <c r="D77" s="22">
        <v>141960.1</v>
      </c>
      <c r="E77" s="22">
        <v>52859.100000000006</v>
      </c>
    </row>
    <row r="78" spans="1:8" ht="5.0999999999999996" customHeight="1" x14ac:dyDescent="0.25">
      <c r="B78" s="17"/>
      <c r="C78" s="26"/>
      <c r="D78" s="27"/>
      <c r="E78" s="26"/>
    </row>
    <row r="79" spans="1:8" x14ac:dyDescent="0.25">
      <c r="B79" s="17" t="s">
        <v>7</v>
      </c>
      <c r="C79" s="26">
        <v>11897.5</v>
      </c>
      <c r="D79" s="27">
        <v>11897.5</v>
      </c>
      <c r="E79" s="26">
        <v>0</v>
      </c>
      <c r="H79" s="34"/>
    </row>
    <row r="80" spans="1:8" x14ac:dyDescent="0.25">
      <c r="B80" s="30" t="s">
        <v>15</v>
      </c>
      <c r="C80" s="26">
        <v>15097.7</v>
      </c>
      <c r="D80" s="27">
        <v>0</v>
      </c>
      <c r="E80" s="35">
        <v>15097.7</v>
      </c>
    </row>
    <row r="81" spans="1:6" x14ac:dyDescent="0.25">
      <c r="B81" s="30" t="s">
        <v>8</v>
      </c>
      <c r="C81" s="26">
        <v>7864.3</v>
      </c>
      <c r="D81" s="27">
        <v>7864.3</v>
      </c>
      <c r="E81" s="26">
        <v>0</v>
      </c>
    </row>
    <row r="82" spans="1:6" ht="15" customHeight="1" x14ac:dyDescent="0.25">
      <c r="B82" s="30" t="s">
        <v>24</v>
      </c>
      <c r="C82" s="26">
        <v>122198.3</v>
      </c>
      <c r="D82" s="27">
        <v>122198.3</v>
      </c>
      <c r="E82" s="26">
        <v>0</v>
      </c>
      <c r="F82" s="16"/>
    </row>
    <row r="83" spans="1:6" s="24" customFormat="1" x14ac:dyDescent="0.25">
      <c r="A83" s="5"/>
      <c r="B83" s="30" t="s">
        <v>9</v>
      </c>
      <c r="C83" s="26">
        <v>24966.400000000001</v>
      </c>
      <c r="D83" s="27">
        <v>0</v>
      </c>
      <c r="E83" s="26">
        <v>24966.400000000001</v>
      </c>
    </row>
    <row r="84" spans="1:6" x14ac:dyDescent="0.25">
      <c r="B84" s="30" t="s">
        <v>10</v>
      </c>
      <c r="C84" s="26">
        <v>2927.1</v>
      </c>
      <c r="D84" s="27">
        <v>0</v>
      </c>
      <c r="E84" s="26">
        <v>2927.1</v>
      </c>
    </row>
    <row r="85" spans="1:6" x14ac:dyDescent="0.25">
      <c r="B85" s="30" t="s">
        <v>11</v>
      </c>
      <c r="C85" s="26">
        <v>9867.9</v>
      </c>
      <c r="D85" s="27">
        <v>0</v>
      </c>
      <c r="E85" s="26">
        <v>9867.9</v>
      </c>
    </row>
    <row r="86" spans="1:6" ht="5.0999999999999996" customHeight="1" x14ac:dyDescent="0.25">
      <c r="B86" s="17"/>
      <c r="C86" s="18"/>
      <c r="D86" s="19"/>
      <c r="E86" s="18"/>
    </row>
    <row r="87" spans="1:6" x14ac:dyDescent="0.25">
      <c r="B87" s="20" t="s">
        <v>26</v>
      </c>
      <c r="C87" s="21">
        <v>179041.90000000002</v>
      </c>
      <c r="D87" s="22">
        <v>47790.600000000006</v>
      </c>
      <c r="E87" s="21">
        <v>131251.29999999999</v>
      </c>
    </row>
    <row r="88" spans="1:6" ht="5.0999999999999996" customHeight="1" x14ac:dyDescent="0.25">
      <c r="B88" s="17"/>
      <c r="C88" s="26"/>
      <c r="D88" s="27"/>
      <c r="E88" s="26"/>
    </row>
    <row r="89" spans="1:6" x14ac:dyDescent="0.25">
      <c r="B89" s="17" t="s">
        <v>7</v>
      </c>
      <c r="C89" s="26">
        <v>7676.7</v>
      </c>
      <c r="D89" s="27">
        <v>7676.7</v>
      </c>
      <c r="E89" s="26">
        <v>0</v>
      </c>
    </row>
    <row r="90" spans="1:6" ht="15" customHeight="1" x14ac:dyDescent="0.25">
      <c r="B90" s="30" t="s">
        <v>14</v>
      </c>
      <c r="C90" s="26">
        <v>1272.5</v>
      </c>
      <c r="D90" s="27">
        <v>0</v>
      </c>
      <c r="E90" s="26">
        <v>1272.5</v>
      </c>
      <c r="F90" s="16"/>
    </row>
    <row r="91" spans="1:6" s="24" customFormat="1" x14ac:dyDescent="0.25">
      <c r="A91" s="5"/>
      <c r="B91" s="30" t="s">
        <v>15</v>
      </c>
      <c r="C91" s="26">
        <v>66149.5</v>
      </c>
      <c r="D91" s="27">
        <v>0</v>
      </c>
      <c r="E91" s="35">
        <v>66149.5</v>
      </c>
    </row>
    <row r="92" spans="1:6" x14ac:dyDescent="0.25">
      <c r="B92" s="30" t="s">
        <v>8</v>
      </c>
      <c r="C92" s="26">
        <v>2702.6</v>
      </c>
      <c r="D92" s="27">
        <v>2702.6</v>
      </c>
      <c r="E92" s="26">
        <v>0</v>
      </c>
      <c r="F92" s="16"/>
    </row>
    <row r="93" spans="1:6" x14ac:dyDescent="0.25">
      <c r="B93" s="30" t="s">
        <v>24</v>
      </c>
      <c r="C93" s="26">
        <v>37411.300000000003</v>
      </c>
      <c r="D93" s="27">
        <v>37411.300000000003</v>
      </c>
      <c r="E93" s="26">
        <v>0</v>
      </c>
    </row>
    <row r="94" spans="1:6" x14ac:dyDescent="0.25">
      <c r="B94" s="30" t="s">
        <v>9</v>
      </c>
      <c r="C94" s="26">
        <v>54309.3</v>
      </c>
      <c r="D94" s="27">
        <v>0</v>
      </c>
      <c r="E94" s="26">
        <v>54309.3</v>
      </c>
    </row>
    <row r="95" spans="1:6" x14ac:dyDescent="0.25">
      <c r="B95" s="30" t="s">
        <v>10</v>
      </c>
      <c r="C95" s="26">
        <v>1519.2</v>
      </c>
      <c r="D95" s="27">
        <v>0</v>
      </c>
      <c r="E95" s="35">
        <v>1519.2</v>
      </c>
    </row>
    <row r="96" spans="1:6" x14ac:dyDescent="0.25">
      <c r="B96" s="30" t="s">
        <v>11</v>
      </c>
      <c r="C96" s="26">
        <v>8000.8</v>
      </c>
      <c r="D96" s="27">
        <v>0</v>
      </c>
      <c r="E96" s="35">
        <v>8000.8</v>
      </c>
    </row>
    <row r="97" spans="2:6" ht="5.0999999999999996" customHeight="1" x14ac:dyDescent="0.25">
      <c r="B97" s="17"/>
      <c r="C97" s="18"/>
      <c r="D97" s="19"/>
      <c r="E97" s="18"/>
    </row>
    <row r="98" spans="2:6" x14ac:dyDescent="0.25">
      <c r="B98" s="20" t="s">
        <v>27</v>
      </c>
      <c r="C98" s="21">
        <v>780736.10000000009</v>
      </c>
      <c r="D98" s="22">
        <v>24899.9</v>
      </c>
      <c r="E98" s="21">
        <v>755836.2</v>
      </c>
    </row>
    <row r="99" spans="2:6" ht="5.0999999999999996" customHeight="1" x14ac:dyDescent="0.25">
      <c r="B99" s="40"/>
      <c r="C99" s="26"/>
      <c r="D99" s="27"/>
      <c r="E99" s="26"/>
    </row>
    <row r="100" spans="2:6" x14ac:dyDescent="0.25">
      <c r="B100" s="30" t="s">
        <v>7</v>
      </c>
      <c r="C100" s="26">
        <v>11160.9</v>
      </c>
      <c r="D100" s="27">
        <v>11160.9</v>
      </c>
      <c r="E100" s="26">
        <v>0</v>
      </c>
    </row>
    <row r="101" spans="2:6" s="5" customFormat="1" ht="15" customHeight="1" x14ac:dyDescent="0.25">
      <c r="B101" s="30" t="s">
        <v>14</v>
      </c>
      <c r="C101" s="26">
        <v>579</v>
      </c>
      <c r="D101" s="27">
        <v>0</v>
      </c>
      <c r="E101" s="26">
        <v>579</v>
      </c>
      <c r="F101" s="41"/>
    </row>
    <row r="102" spans="2:6" s="5" customFormat="1" ht="15" customHeight="1" x14ac:dyDescent="0.25">
      <c r="B102" s="30" t="s">
        <v>15</v>
      </c>
      <c r="C102" s="26">
        <v>256233.8</v>
      </c>
      <c r="D102" s="27">
        <v>0</v>
      </c>
      <c r="E102" s="35">
        <v>256233.8</v>
      </c>
      <c r="F102" s="41"/>
    </row>
    <row r="103" spans="2:6" x14ac:dyDescent="0.25">
      <c r="B103" s="30" t="s">
        <v>8</v>
      </c>
      <c r="C103" s="26">
        <v>13739</v>
      </c>
      <c r="D103" s="27">
        <v>13739</v>
      </c>
      <c r="E103" s="26">
        <v>0</v>
      </c>
    </row>
    <row r="104" spans="2:6" x14ac:dyDescent="0.25">
      <c r="B104" s="30" t="s">
        <v>9</v>
      </c>
      <c r="C104" s="26">
        <v>68715.199999999997</v>
      </c>
      <c r="D104" s="27">
        <v>0</v>
      </c>
      <c r="E104" s="26">
        <v>68715.199999999997</v>
      </c>
    </row>
    <row r="105" spans="2:6" x14ac:dyDescent="0.25">
      <c r="B105" s="30" t="s">
        <v>10</v>
      </c>
      <c r="C105" s="26">
        <v>187235.7</v>
      </c>
      <c r="D105" s="27">
        <v>0</v>
      </c>
      <c r="E105" s="26">
        <v>187235.7</v>
      </c>
    </row>
    <row r="106" spans="2:6" x14ac:dyDescent="0.25">
      <c r="B106" s="30" t="s">
        <v>11</v>
      </c>
      <c r="C106" s="26">
        <v>243072.5</v>
      </c>
      <c r="D106" s="27">
        <v>0</v>
      </c>
      <c r="E106" s="26">
        <v>243072.5</v>
      </c>
    </row>
    <row r="107" spans="2:6" ht="3.75" customHeight="1" thickBot="1" x14ac:dyDescent="0.3">
      <c r="B107" s="42"/>
      <c r="C107" s="43"/>
      <c r="D107" s="44"/>
      <c r="E107" s="43"/>
    </row>
    <row r="108" spans="2:6" ht="5.0999999999999996" customHeight="1" x14ac:dyDescent="0.25">
      <c r="B108" s="5"/>
      <c r="C108" s="45"/>
      <c r="D108" s="41"/>
      <c r="E108" s="45"/>
    </row>
    <row r="109" spans="2:6" x14ac:dyDescent="0.25">
      <c r="B109" s="46" t="s">
        <v>28</v>
      </c>
      <c r="C109" s="16"/>
      <c r="D109" s="16"/>
      <c r="E109" s="16"/>
    </row>
    <row r="110" spans="2:6" ht="5.0999999999999996" customHeight="1" x14ac:dyDescent="0.25"/>
    <row r="112" spans="2:6" x14ac:dyDescent="0.25">
      <c r="B112" s="46"/>
      <c r="C112" s="68"/>
      <c r="D112" s="68"/>
    </row>
    <row r="113" spans="2:4" x14ac:dyDescent="0.25">
      <c r="B113" s="69"/>
      <c r="C113" s="68"/>
      <c r="D113" s="68"/>
    </row>
    <row r="114" spans="2:4" x14ac:dyDescent="0.25">
      <c r="B114" s="69"/>
      <c r="C114" s="68"/>
      <c r="D114" s="68"/>
    </row>
    <row r="115" spans="2:4" x14ac:dyDescent="0.25">
      <c r="B115" s="69"/>
      <c r="C115" s="68"/>
      <c r="D115" s="68"/>
    </row>
    <row r="116" spans="2:4" x14ac:dyDescent="0.25">
      <c r="B116" s="69"/>
      <c r="C116" s="68"/>
      <c r="D116" s="68"/>
    </row>
    <row r="117" spans="2:4" x14ac:dyDescent="0.25">
      <c r="B117" s="69"/>
      <c r="C117" s="68"/>
      <c r="D117" s="68"/>
    </row>
  </sheetData>
  <mergeCells count="4">
    <mergeCell ref="B2:E2"/>
    <mergeCell ref="B4:B5"/>
    <mergeCell ref="C4:C5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27A4-7FD5-46F0-A8F6-E51D4C482EAC}">
  <sheetPr>
    <pageSetUpPr fitToPage="1"/>
  </sheetPr>
  <dimension ref="A1:AG61"/>
  <sheetViews>
    <sheetView showGridLines="0" topLeftCell="F1" zoomScale="60" zoomScaleNormal="60" workbookViewId="0">
      <selection activeCell="B4" sqref="B4"/>
    </sheetView>
  </sheetViews>
  <sheetFormatPr baseColWidth="10" defaultColWidth="9.28515625" defaultRowHeight="12.75" x14ac:dyDescent="0.2"/>
  <cols>
    <col min="1" max="1" width="9.28515625" style="51"/>
    <col min="2" max="2" width="58.140625" style="51" customWidth="1"/>
    <col min="3" max="3" width="10.42578125" style="51" customWidth="1"/>
    <col min="4" max="4" width="15.85546875" style="51" customWidth="1"/>
    <col min="5" max="5" width="7" style="51" customWidth="1"/>
    <col min="6" max="6" width="13.5703125" style="51" customWidth="1"/>
    <col min="7" max="7" width="15" style="51" customWidth="1"/>
    <col min="8" max="9" width="13.28515625" style="51" customWidth="1"/>
    <col min="10" max="30" width="9.28515625" style="51"/>
    <col min="31" max="31" width="54.42578125" style="51" bestFit="1" customWidth="1"/>
    <col min="32" max="32" width="4.42578125" style="51" customWidth="1"/>
    <col min="33" max="16384" width="9.28515625" style="51"/>
  </cols>
  <sheetData>
    <row r="1" spans="1:33" s="4" customFormat="1" ht="15" x14ac:dyDescent="0.25">
      <c r="A1" s="1"/>
    </row>
    <row r="2" spans="1:33" s="47" customFormat="1" x14ac:dyDescent="0.2"/>
    <row r="3" spans="1:33" s="48" customFormat="1" x14ac:dyDescent="0.2"/>
    <row r="4" spans="1:33" s="48" customFormat="1" ht="19.5" x14ac:dyDescent="0.3">
      <c r="K4" s="49" t="s">
        <v>29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  <c r="AE4" s="50"/>
      <c r="AF4" s="50"/>
      <c r="AG4" s="50"/>
    </row>
    <row r="5" spans="1:33" s="48" customFormat="1" ht="17.25" customHeight="1" x14ac:dyDescent="0.3">
      <c r="B5" s="51"/>
      <c r="C5" s="52"/>
      <c r="D5" s="51"/>
      <c r="E5" s="51"/>
      <c r="F5" s="51"/>
      <c r="J5" s="53"/>
      <c r="K5" s="49" t="s">
        <v>30</v>
      </c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50"/>
      <c r="AF5" s="50"/>
      <c r="AG5" s="50"/>
    </row>
    <row r="6" spans="1:33" s="48" customFormat="1" x14ac:dyDescent="0.2">
      <c r="B6" s="70"/>
      <c r="C6" s="70"/>
      <c r="D6" s="70"/>
      <c r="E6" s="70"/>
      <c r="F6" s="70"/>
    </row>
    <row r="7" spans="1:33" s="48" customFormat="1" x14ac:dyDescent="0.2">
      <c r="B7" s="71"/>
      <c r="C7" s="72"/>
      <c r="D7" s="73">
        <f>SUM(D8:D9)</f>
        <v>3104087.5</v>
      </c>
      <c r="E7" s="70"/>
      <c r="F7" s="70"/>
    </row>
    <row r="8" spans="1:33" s="48" customFormat="1" x14ac:dyDescent="0.2">
      <c r="B8" s="74" t="s">
        <v>4</v>
      </c>
      <c r="C8" s="72">
        <f>+D8/$D$7*100</f>
        <v>17.185159889983773</v>
      </c>
      <c r="D8" s="75">
        <f>+D44</f>
        <v>533442.4</v>
      </c>
      <c r="E8" s="70"/>
      <c r="F8" s="70"/>
    </row>
    <row r="9" spans="1:33" s="48" customFormat="1" x14ac:dyDescent="0.2">
      <c r="B9" s="74" t="s">
        <v>5</v>
      </c>
      <c r="C9" s="72">
        <f>+D9/$D$7*100</f>
        <v>82.814840110016235</v>
      </c>
      <c r="D9" s="75">
        <f>+F23</f>
        <v>2570645.1</v>
      </c>
      <c r="E9" s="70"/>
      <c r="F9" s="70"/>
    </row>
    <row r="10" spans="1:33" s="48" customFormat="1" x14ac:dyDescent="0.2">
      <c r="B10" s="70"/>
      <c r="C10" s="76"/>
      <c r="D10" s="76"/>
      <c r="E10" s="70"/>
      <c r="F10" s="70"/>
      <c r="G10" s="54"/>
      <c r="H10" s="54"/>
      <c r="I10" s="54"/>
      <c r="J10" s="54"/>
      <c r="AC10" s="55"/>
      <c r="AF10" s="55"/>
    </row>
    <row r="11" spans="1:33" s="48" customFormat="1" x14ac:dyDescent="0.2">
      <c r="B11" s="74" t="s">
        <v>31</v>
      </c>
      <c r="C11" s="77"/>
      <c r="D11" s="77"/>
      <c r="E11" s="74" t="s">
        <v>32</v>
      </c>
      <c r="F11" s="74" t="s">
        <v>33</v>
      </c>
      <c r="G11" s="54"/>
      <c r="H11" s="54"/>
      <c r="I11" s="54"/>
      <c r="AC11" s="56"/>
      <c r="AF11" s="56"/>
    </row>
    <row r="12" spans="1:33" s="48" customFormat="1" x14ac:dyDescent="0.2">
      <c r="B12" s="78" t="s">
        <v>34</v>
      </c>
      <c r="C12" s="73"/>
      <c r="D12" s="79"/>
      <c r="E12" s="80">
        <f t="shared" ref="E12:E21" si="0">+F12/$F$23*100</f>
        <v>2.1364831730369938</v>
      </c>
      <c r="F12" s="81">
        <v>54921.4</v>
      </c>
      <c r="G12" s="54"/>
      <c r="H12" s="54"/>
      <c r="I12" s="54"/>
      <c r="J12" s="54"/>
      <c r="L12" s="48" t="s">
        <v>35</v>
      </c>
      <c r="AC12" s="54"/>
      <c r="AF12" s="54"/>
    </row>
    <row r="13" spans="1:33" s="48" customFormat="1" x14ac:dyDescent="0.2">
      <c r="B13" s="82" t="s">
        <v>36</v>
      </c>
      <c r="C13" s="73"/>
      <c r="D13" s="79"/>
      <c r="E13" s="80">
        <f t="shared" si="0"/>
        <v>3.037961171691884</v>
      </c>
      <c r="F13" s="81">
        <v>78095.200000000012</v>
      </c>
      <c r="G13" s="54"/>
      <c r="H13" s="54"/>
      <c r="I13" s="54"/>
      <c r="J13" s="54"/>
      <c r="AC13" s="56"/>
      <c r="AF13" s="56"/>
    </row>
    <row r="14" spans="1:33" s="48" customFormat="1" x14ac:dyDescent="0.2">
      <c r="B14" s="83" t="s">
        <v>37</v>
      </c>
      <c r="C14" s="73"/>
      <c r="D14" s="79"/>
      <c r="E14" s="80">
        <f t="shared" si="0"/>
        <v>11.865476879713967</v>
      </c>
      <c r="F14" s="81">
        <v>305019.3</v>
      </c>
      <c r="G14" s="54"/>
      <c r="H14" s="54"/>
      <c r="I14" s="54"/>
      <c r="J14" s="54"/>
      <c r="AC14" s="56"/>
      <c r="AF14" s="56"/>
    </row>
    <row r="15" spans="1:33" s="48" customFormat="1" x14ac:dyDescent="0.2">
      <c r="B15" s="84" t="s">
        <v>38</v>
      </c>
      <c r="C15" s="73"/>
      <c r="D15" s="85"/>
      <c r="E15" s="80">
        <f t="shared" si="0"/>
        <v>0.86897253922760476</v>
      </c>
      <c r="F15" s="81">
        <v>22338.2</v>
      </c>
      <c r="G15" s="54"/>
      <c r="H15" s="54"/>
      <c r="I15" s="54"/>
      <c r="J15" s="54"/>
      <c r="AC15" s="54"/>
      <c r="AF15" s="54"/>
    </row>
    <row r="16" spans="1:33" s="48" customFormat="1" x14ac:dyDescent="0.2">
      <c r="B16" s="82" t="s">
        <v>39</v>
      </c>
      <c r="C16" s="73"/>
      <c r="D16" s="86"/>
      <c r="E16" s="80">
        <f t="shared" si="0"/>
        <v>1.8017617445519805</v>
      </c>
      <c r="F16" s="81">
        <v>46316.9</v>
      </c>
      <c r="G16" s="54"/>
      <c r="H16" s="54"/>
      <c r="I16" s="54"/>
      <c r="J16" s="54"/>
      <c r="AC16" s="54"/>
      <c r="AF16" s="54"/>
    </row>
    <row r="17" spans="2:32" s="48" customFormat="1" x14ac:dyDescent="0.2">
      <c r="B17" s="83" t="s">
        <v>40</v>
      </c>
      <c r="C17" s="73"/>
      <c r="D17" s="85"/>
      <c r="E17" s="80">
        <f t="shared" si="0"/>
        <v>24.376826657246461</v>
      </c>
      <c r="F17" s="81">
        <v>626641.69999999995</v>
      </c>
      <c r="G17" s="54"/>
      <c r="H17" s="54"/>
      <c r="I17" s="54"/>
      <c r="J17" s="54"/>
      <c r="AC17" s="55"/>
      <c r="AF17" s="55"/>
    </row>
    <row r="18" spans="2:32" s="48" customFormat="1" x14ac:dyDescent="0.2">
      <c r="B18" s="83" t="s">
        <v>41</v>
      </c>
      <c r="C18" s="73"/>
      <c r="D18" s="87"/>
      <c r="E18" s="80">
        <f t="shared" si="0"/>
        <v>19.347898315485086</v>
      </c>
      <c r="F18" s="88">
        <v>497365.8</v>
      </c>
      <c r="G18" s="54"/>
      <c r="H18" s="54"/>
      <c r="I18" s="54"/>
      <c r="AC18" s="55"/>
      <c r="AF18" s="55"/>
    </row>
    <row r="19" spans="2:32" s="48" customFormat="1" x14ac:dyDescent="0.2">
      <c r="B19" s="78" t="s">
        <v>42</v>
      </c>
      <c r="C19" s="73"/>
      <c r="D19" s="87"/>
      <c r="E19" s="80">
        <f t="shared" si="0"/>
        <v>2.0562581742613948</v>
      </c>
      <c r="F19" s="88">
        <v>52859.100000000006</v>
      </c>
      <c r="G19" s="54"/>
      <c r="H19" s="54"/>
      <c r="I19" s="54"/>
      <c r="J19" s="54"/>
      <c r="AC19" s="54"/>
      <c r="AF19" s="54"/>
    </row>
    <row r="20" spans="2:32" s="48" customFormat="1" x14ac:dyDescent="0.2">
      <c r="B20" s="78" t="s">
        <v>43</v>
      </c>
      <c r="C20" s="73"/>
      <c r="D20" s="87"/>
      <c r="E20" s="80">
        <f t="shared" si="0"/>
        <v>5.105772866118313</v>
      </c>
      <c r="F20" s="88">
        <v>131251.29999999999</v>
      </c>
      <c r="H20" s="54"/>
    </row>
    <row r="21" spans="2:32" s="48" customFormat="1" x14ac:dyDescent="0.2">
      <c r="B21" s="83" t="s">
        <v>27</v>
      </c>
      <c r="C21" s="73"/>
      <c r="D21" s="86"/>
      <c r="E21" s="80">
        <f t="shared" si="0"/>
        <v>29.402588478666303</v>
      </c>
      <c r="F21" s="88">
        <v>755836.2</v>
      </c>
      <c r="H21" s="54"/>
    </row>
    <row r="22" spans="2:32" s="48" customFormat="1" x14ac:dyDescent="0.2">
      <c r="B22" s="89"/>
      <c r="C22" s="89"/>
      <c r="D22" s="70"/>
      <c r="E22" s="89"/>
      <c r="F22" s="70"/>
    </row>
    <row r="23" spans="2:32" s="48" customFormat="1" x14ac:dyDescent="0.2">
      <c r="B23" s="89"/>
      <c r="C23" s="89"/>
      <c r="D23" s="90"/>
      <c r="E23" s="89">
        <f>SUM(E12:E21)</f>
        <v>100</v>
      </c>
      <c r="F23" s="88">
        <f>SUM(F12:F21)</f>
        <v>2570645.1</v>
      </c>
      <c r="G23" s="57"/>
      <c r="H23" s="58"/>
      <c r="I23" s="58"/>
    </row>
    <row r="24" spans="2:32" s="48" customFormat="1" x14ac:dyDescent="0.2">
      <c r="B24" s="89"/>
      <c r="C24" s="89"/>
      <c r="D24" s="89"/>
      <c r="E24" s="89"/>
      <c r="F24" s="89"/>
    </row>
    <row r="25" spans="2:32" s="48" customFormat="1" ht="15.75" x14ac:dyDescent="0.25">
      <c r="B25" s="91"/>
      <c r="C25" s="70"/>
      <c r="D25" s="89"/>
      <c r="E25" s="89"/>
      <c r="F25" s="70"/>
    </row>
    <row r="26" spans="2:32" s="48" customFormat="1" ht="14.25" customHeight="1" x14ac:dyDescent="0.2">
      <c r="B26" s="70"/>
      <c r="C26" s="92"/>
      <c r="D26" s="93"/>
      <c r="E26" s="94"/>
      <c r="F26" s="70"/>
    </row>
    <row r="27" spans="2:32" s="48" customFormat="1" x14ac:dyDescent="0.2">
      <c r="B27" s="71"/>
      <c r="C27" s="72"/>
      <c r="D27" s="95"/>
      <c r="E27" s="72"/>
      <c r="F27" s="96"/>
    </row>
    <row r="28" spans="2:32" s="48" customFormat="1" x14ac:dyDescent="0.2">
      <c r="B28" s="97" t="s">
        <v>44</v>
      </c>
      <c r="C28" s="98" t="s">
        <v>45</v>
      </c>
      <c r="D28" s="95"/>
      <c r="E28" s="70"/>
      <c r="F28" s="98"/>
    </row>
    <row r="29" spans="2:32" s="48" customFormat="1" x14ac:dyDescent="0.2">
      <c r="B29" s="70"/>
      <c r="C29" s="99"/>
      <c r="D29" s="100"/>
      <c r="E29" s="70"/>
      <c r="F29" s="98"/>
    </row>
    <row r="30" spans="2:32" s="48" customFormat="1" x14ac:dyDescent="0.2">
      <c r="B30" s="97" t="s">
        <v>46</v>
      </c>
      <c r="C30" s="98" t="s">
        <v>32</v>
      </c>
      <c r="D30" s="98" t="s">
        <v>33</v>
      </c>
      <c r="E30" s="98"/>
      <c r="F30" s="98"/>
      <c r="G30" s="59"/>
      <c r="H30" s="59"/>
      <c r="I30" s="59"/>
    </row>
    <row r="31" spans="2:32" s="48" customFormat="1" x14ac:dyDescent="0.2">
      <c r="B31" s="89"/>
      <c r="C31" s="73"/>
      <c r="D31" s="99"/>
      <c r="E31" s="76"/>
      <c r="F31" s="99"/>
      <c r="G31" s="60"/>
      <c r="H31" s="60"/>
      <c r="I31" s="60"/>
    </row>
    <row r="32" spans="2:32" s="48" customFormat="1" x14ac:dyDescent="0.2">
      <c r="B32" s="89" t="str">
        <f t="shared" ref="B32:B41" si="1">+B12</f>
        <v>Cereales, legumbres y derivados</v>
      </c>
      <c r="C32" s="80">
        <f>+D32/$D$44*100</f>
        <v>0.65296646835722083</v>
      </c>
      <c r="D32" s="101">
        <v>3483.2</v>
      </c>
      <c r="E32" s="76"/>
      <c r="F32" s="99"/>
      <c r="G32" s="60"/>
      <c r="H32" s="60"/>
      <c r="I32" s="60"/>
    </row>
    <row r="33" spans="2:33" s="48" customFormat="1" x14ac:dyDescent="0.2">
      <c r="B33" s="89" t="str">
        <f t="shared" si="1"/>
        <v>Madera y productos de la madera, papel y cartón</v>
      </c>
      <c r="C33" s="80">
        <f>+D33/$D$44*100</f>
        <v>1.780604616355955</v>
      </c>
      <c r="D33" s="101">
        <v>9498.5</v>
      </c>
      <c r="E33" s="76"/>
      <c r="F33" s="99"/>
      <c r="G33" s="60"/>
      <c r="H33" s="60"/>
      <c r="I33" s="60"/>
      <c r="AG33" s="55"/>
    </row>
    <row r="34" spans="2:33" s="48" customFormat="1" x14ac:dyDescent="0.2">
      <c r="B34" s="89" t="str">
        <f t="shared" si="1"/>
        <v>Artículos alimenticios</v>
      </c>
      <c r="C34" s="80">
        <f t="shared" ref="C34:C39" si="2">+D34/$D$44*100</f>
        <v>26.6847742136733</v>
      </c>
      <c r="D34" s="102">
        <v>142347.9</v>
      </c>
      <c r="E34" s="76"/>
      <c r="F34" s="99"/>
      <c r="G34" s="60"/>
      <c r="H34" s="60"/>
      <c r="I34" s="60"/>
      <c r="AG34" s="55"/>
    </row>
    <row r="35" spans="2:33" s="48" customFormat="1" x14ac:dyDescent="0.2">
      <c r="B35" s="103" t="str">
        <f t="shared" si="1"/>
        <v>Otros productos agrícolas y silvícolas derivados no alimenticios</v>
      </c>
      <c r="C35" s="80">
        <f t="shared" si="2"/>
        <v>0.75466442112587973</v>
      </c>
      <c r="D35" s="102">
        <v>4025.7</v>
      </c>
      <c r="E35" s="76"/>
      <c r="F35" s="99"/>
      <c r="G35" s="60"/>
      <c r="H35" s="60"/>
      <c r="I35" s="60"/>
      <c r="AG35" s="55"/>
    </row>
    <row r="36" spans="2:33" s="48" customFormat="1" x14ac:dyDescent="0.2">
      <c r="B36" s="89" t="str">
        <f t="shared" si="1"/>
        <v>Combustibles y productos del petróleo (excepto gas)</v>
      </c>
      <c r="C36" s="80">
        <f t="shared" si="2"/>
        <v>2.7342033554138183</v>
      </c>
      <c r="D36" s="102">
        <v>14585.400000000001</v>
      </c>
      <c r="E36" s="76"/>
      <c r="F36" s="99"/>
      <c r="G36" s="60"/>
      <c r="H36" s="60"/>
      <c r="I36" s="60"/>
      <c r="AG36" s="55"/>
    </row>
    <row r="37" spans="2:33" s="48" customFormat="1" x14ac:dyDescent="0.2">
      <c r="B37" s="89" t="str">
        <f t="shared" si="1"/>
        <v>Objetos manufacturados</v>
      </c>
      <c r="C37" s="80">
        <f t="shared" si="2"/>
        <v>16.798008557250039</v>
      </c>
      <c r="D37" s="102">
        <v>89607.7</v>
      </c>
      <c r="E37" s="76"/>
      <c r="F37" s="99"/>
      <c r="G37" s="60"/>
      <c r="H37" s="60"/>
      <c r="I37" s="60"/>
      <c r="AG37" s="55"/>
    </row>
    <row r="38" spans="2:33" s="48" customFormat="1" x14ac:dyDescent="0.2">
      <c r="B38" s="89" t="str">
        <f t="shared" si="1"/>
        <v>Minerales y materiales de construcción</v>
      </c>
      <c r="C38" s="80">
        <f t="shared" si="2"/>
        <v>10.356019693972582</v>
      </c>
      <c r="D38" s="102">
        <v>55243.4</v>
      </c>
      <c r="E38" s="76"/>
      <c r="F38" s="99"/>
      <c r="G38" s="60"/>
      <c r="H38" s="60"/>
      <c r="I38" s="60"/>
      <c r="AG38" s="55"/>
    </row>
    <row r="39" spans="2:33" s="48" customFormat="1" x14ac:dyDescent="0.2">
      <c r="B39" s="89" t="str">
        <f t="shared" si="1"/>
        <v>Productos químicos y farmacéuticos</v>
      </c>
      <c r="C39" s="80">
        <f t="shared" si="2"/>
        <v>26.612076580339323</v>
      </c>
      <c r="D39" s="102">
        <v>141960.1</v>
      </c>
      <c r="E39" s="76"/>
      <c r="F39" s="99"/>
      <c r="G39" s="60"/>
      <c r="H39" s="60"/>
      <c r="I39" s="60"/>
      <c r="AG39" s="55"/>
    </row>
    <row r="40" spans="2:33" s="48" customFormat="1" x14ac:dyDescent="0.2">
      <c r="B40" s="89" t="str">
        <f t="shared" si="1"/>
        <v>Productos metalúrgicos y derivados</v>
      </c>
      <c r="C40" s="80">
        <f>+D40/$D$44*100</f>
        <v>8.9589054038449145</v>
      </c>
      <c r="D40" s="102">
        <v>47790.600000000006</v>
      </c>
      <c r="E40" s="76"/>
      <c r="F40" s="76"/>
      <c r="G40" s="60"/>
      <c r="H40" s="60"/>
      <c r="I40" s="60"/>
      <c r="AG40" s="56"/>
    </row>
    <row r="41" spans="2:33" s="48" customFormat="1" x14ac:dyDescent="0.2">
      <c r="B41" s="89" t="str">
        <f t="shared" si="1"/>
        <v>Misceláneas</v>
      </c>
      <c r="C41" s="80">
        <f>+D41/$D$44*100</f>
        <v>4.6677766896669626</v>
      </c>
      <c r="D41" s="102">
        <v>24899.9</v>
      </c>
      <c r="E41" s="76"/>
      <c r="F41" s="104"/>
      <c r="G41" s="60"/>
      <c r="H41" s="60"/>
      <c r="I41" s="60"/>
      <c r="AG41" s="54"/>
    </row>
    <row r="42" spans="2:33" s="48" customFormat="1" x14ac:dyDescent="0.2">
      <c r="B42" s="89"/>
      <c r="C42" s="105"/>
      <c r="D42" s="102"/>
      <c r="E42" s="76"/>
      <c r="F42" s="81"/>
      <c r="G42" s="60"/>
      <c r="H42" s="60"/>
      <c r="I42" s="60"/>
      <c r="AG42" s="56"/>
    </row>
    <row r="43" spans="2:33" s="48" customFormat="1" x14ac:dyDescent="0.2">
      <c r="B43" s="70"/>
      <c r="C43" s="70"/>
      <c r="D43" s="102"/>
      <c r="E43" s="76"/>
      <c r="F43" s="81"/>
      <c r="G43" s="60"/>
      <c r="H43" s="60"/>
      <c r="I43" s="60"/>
      <c r="AG43" s="56"/>
    </row>
    <row r="44" spans="2:33" s="48" customFormat="1" x14ac:dyDescent="0.2">
      <c r="B44" s="70"/>
      <c r="C44" s="76">
        <f>SUM(C31:C41)</f>
        <v>100</v>
      </c>
      <c r="D44" s="106">
        <f>SUM(D32:D41)</f>
        <v>533442.4</v>
      </c>
      <c r="E44" s="76"/>
      <c r="F44" s="81"/>
      <c r="G44" s="60"/>
      <c r="H44" s="60"/>
      <c r="I44" s="60"/>
      <c r="AG44" s="54"/>
    </row>
    <row r="45" spans="2:33" s="48" customFormat="1" x14ac:dyDescent="0.2">
      <c r="B45" s="70"/>
      <c r="C45" s="70"/>
      <c r="D45" s="70"/>
      <c r="E45" s="76"/>
      <c r="F45" s="81"/>
      <c r="G45" s="60"/>
      <c r="H45" s="60"/>
      <c r="I45" s="60"/>
      <c r="AG45" s="54"/>
    </row>
    <row r="46" spans="2:33" s="48" customFormat="1" x14ac:dyDescent="0.2">
      <c r="B46" s="70"/>
      <c r="C46" s="70"/>
      <c r="D46" s="70"/>
      <c r="E46" s="76"/>
      <c r="F46" s="81"/>
      <c r="G46" s="60"/>
      <c r="H46" s="60"/>
      <c r="I46" s="60"/>
      <c r="AD46" s="60"/>
      <c r="AG46" s="55"/>
    </row>
    <row r="47" spans="2:33" s="48" customFormat="1" x14ac:dyDescent="0.2">
      <c r="B47" s="70"/>
      <c r="C47" s="70"/>
      <c r="D47" s="70"/>
      <c r="E47" s="70"/>
      <c r="F47" s="70"/>
      <c r="AD47" s="60"/>
      <c r="AG47" s="55"/>
    </row>
    <row r="48" spans="2:33" s="48" customFormat="1" x14ac:dyDescent="0.2">
      <c r="B48" s="70"/>
      <c r="C48" s="70"/>
      <c r="D48" s="70"/>
      <c r="E48" s="70"/>
      <c r="F48" s="70"/>
      <c r="AD48" s="60"/>
      <c r="AG48" s="54"/>
    </row>
    <row r="49" spans="1:30" s="48" customFormat="1" x14ac:dyDescent="0.2">
      <c r="A49" s="61"/>
      <c r="B49" s="70"/>
      <c r="C49" s="70"/>
      <c r="D49" s="70"/>
      <c r="E49" s="70"/>
      <c r="F49" s="70"/>
      <c r="V49" s="48" t="s">
        <v>35</v>
      </c>
      <c r="AD49" s="60"/>
    </row>
    <row r="50" spans="1:30" s="48" customFormat="1" x14ac:dyDescent="0.2">
      <c r="B50" s="107"/>
      <c r="C50" s="108"/>
      <c r="D50" s="108"/>
      <c r="E50" s="109"/>
      <c r="F50" s="110"/>
    </row>
    <row r="51" spans="1:30" s="48" customFormat="1" x14ac:dyDescent="0.2">
      <c r="B51" s="107"/>
      <c r="C51" s="108"/>
      <c r="D51" s="108"/>
      <c r="E51" s="109"/>
      <c r="F51" s="110"/>
    </row>
    <row r="52" spans="1:30" s="48" customFormat="1" x14ac:dyDescent="0.2">
      <c r="B52" s="107"/>
      <c r="C52" s="108"/>
      <c r="D52" s="108"/>
      <c r="E52" s="109"/>
      <c r="F52" s="110"/>
      <c r="W52" s="66"/>
    </row>
    <row r="53" spans="1:30" s="48" customFormat="1" x14ac:dyDescent="0.2">
      <c r="B53" s="107"/>
      <c r="C53" s="108"/>
      <c r="D53" s="108"/>
      <c r="E53" s="109"/>
      <c r="F53" s="110"/>
    </row>
    <row r="54" spans="1:30" s="48" customFormat="1" x14ac:dyDescent="0.2">
      <c r="B54" s="107"/>
      <c r="C54" s="108"/>
      <c r="D54" s="108"/>
      <c r="E54" s="109"/>
      <c r="F54" s="110"/>
    </row>
    <row r="55" spans="1:30" s="48" customFormat="1" x14ac:dyDescent="0.2">
      <c r="B55" s="107"/>
      <c r="C55" s="108"/>
      <c r="D55" s="108"/>
      <c r="E55" s="109"/>
      <c r="F55" s="110"/>
    </row>
    <row r="56" spans="1:30" s="48" customFormat="1" x14ac:dyDescent="0.2">
      <c r="B56" s="111"/>
      <c r="C56" s="108"/>
      <c r="D56" s="108"/>
      <c r="E56" s="109"/>
      <c r="F56" s="110"/>
    </row>
    <row r="57" spans="1:30" s="48" customFormat="1" x14ac:dyDescent="0.2">
      <c r="B57" s="107"/>
      <c r="C57" s="108"/>
      <c r="D57" s="108"/>
      <c r="E57" s="109"/>
      <c r="F57" s="110"/>
    </row>
    <row r="58" spans="1:30" s="48" customFormat="1" x14ac:dyDescent="0.2">
      <c r="B58" s="62"/>
      <c r="C58" s="63"/>
      <c r="D58" s="63"/>
      <c r="E58" s="64"/>
      <c r="F58" s="65"/>
    </row>
    <row r="59" spans="1:30" s="48" customFormat="1" x14ac:dyDescent="0.2">
      <c r="B59" s="62"/>
      <c r="C59" s="63"/>
      <c r="D59" s="63"/>
      <c r="E59" s="64"/>
      <c r="F59" s="65"/>
    </row>
    <row r="60" spans="1:30" s="48" customFormat="1" x14ac:dyDescent="0.2"/>
    <row r="61" spans="1:30" s="48" customFormat="1" x14ac:dyDescent="0.2"/>
  </sheetData>
  <mergeCells count="3">
    <mergeCell ref="K4:AC4"/>
    <mergeCell ref="K5:AC5"/>
    <mergeCell ref="C11:D11"/>
  </mergeCells>
  <printOptions horizontalCentered="1"/>
  <pageMargins left="0.19685039370078741" right="0.19685039370078741" top="0.39370078740157483" bottom="0.39370078740157483" header="0" footer="0"/>
  <pageSetup paperSize="9" scale="3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9.2.3</vt:lpstr>
      <vt:lpstr>Gráf-09.2.3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2026-04-13T18:55:24Z</dcterms:created>
  <dcterms:modified xsi:type="dcterms:W3CDTF">2026-04-13T19:02:23Z</dcterms:modified>
</cp:coreProperties>
</file>