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8.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9" i="1" l="1"/>
  <c r="D7" i="1" s="1"/>
  <c r="E9" i="1"/>
  <c r="E7" i="1" s="1"/>
  <c r="F9" i="1"/>
  <c r="F7" i="1" s="1"/>
  <c r="G9" i="1"/>
  <c r="G7" i="1" s="1"/>
  <c r="H9" i="1"/>
  <c r="H7" i="1" s="1"/>
  <c r="I9" i="1"/>
  <c r="D15" i="1"/>
  <c r="E15" i="1"/>
  <c r="F15" i="1"/>
  <c r="G15" i="1"/>
  <c r="H15" i="1"/>
  <c r="I15" i="1"/>
  <c r="D23" i="1"/>
  <c r="E23" i="1"/>
  <c r="F23" i="1"/>
  <c r="G23" i="1"/>
  <c r="H23" i="1"/>
  <c r="I23" i="1"/>
  <c r="I7" i="1" s="1"/>
  <c r="D28" i="1"/>
  <c r="E28" i="1"/>
  <c r="F28" i="1"/>
  <c r="G28" i="1"/>
  <c r="H28" i="1"/>
  <c r="I28" i="1"/>
  <c r="D38" i="1"/>
  <c r="E38" i="1"/>
  <c r="F38" i="1"/>
  <c r="G38" i="1"/>
  <c r="H38" i="1"/>
  <c r="I38" i="1"/>
  <c r="D51" i="1"/>
  <c r="E51" i="1"/>
  <c r="F51" i="1"/>
  <c r="G51" i="1"/>
  <c r="H51" i="1"/>
  <c r="I51" i="1"/>
  <c r="D63" i="1"/>
  <c r="E63" i="1"/>
  <c r="F63" i="1"/>
  <c r="G63" i="1"/>
  <c r="H63" i="1"/>
  <c r="I63" i="1"/>
  <c r="D93" i="1"/>
  <c r="E93" i="1"/>
  <c r="F93" i="1"/>
  <c r="G93" i="1"/>
  <c r="H93" i="1"/>
  <c r="I93" i="1"/>
  <c r="D99" i="1"/>
  <c r="E99" i="1"/>
  <c r="F99" i="1"/>
  <c r="G99" i="1"/>
  <c r="H99" i="1"/>
  <c r="I99" i="1"/>
  <c r="D108" i="1"/>
  <c r="E108" i="1"/>
  <c r="F108" i="1"/>
  <c r="G108" i="1"/>
  <c r="H108" i="1"/>
  <c r="I108" i="1"/>
  <c r="D131" i="1"/>
  <c r="E131" i="1"/>
  <c r="F131" i="1"/>
  <c r="G131" i="1"/>
  <c r="H131" i="1"/>
  <c r="I131" i="1"/>
  <c r="D139" i="1"/>
  <c r="E139" i="1"/>
  <c r="F139" i="1"/>
  <c r="G139" i="1"/>
  <c r="H139" i="1"/>
  <c r="I139" i="1"/>
  <c r="D156" i="1"/>
  <c r="E156" i="1"/>
  <c r="F156" i="1"/>
  <c r="G156" i="1"/>
  <c r="H156" i="1"/>
  <c r="I156" i="1"/>
  <c r="D162" i="1"/>
  <c r="E162" i="1"/>
  <c r="F162" i="1"/>
  <c r="G162" i="1"/>
  <c r="H162" i="1"/>
  <c r="I162" i="1"/>
  <c r="D166" i="1"/>
  <c r="E166" i="1"/>
  <c r="F166" i="1"/>
  <c r="G166" i="1"/>
  <c r="H166" i="1"/>
  <c r="I166" i="1"/>
</calcChain>
</file>

<file path=xl/sharedStrings.xml><?xml version="1.0" encoding="utf-8"?>
<sst xmlns="http://schemas.openxmlformats.org/spreadsheetml/2006/main" count="161" uniqueCount="160">
  <si>
    <t xml:space="preserve">Fuente: Banco Central del Paraguay. Boletín de Comercio Exterior 1° Trimestre 2022. </t>
  </si>
  <si>
    <t xml:space="preserve">            Las sumas totales pueden tener diferencias debido a redondeos decimales.</t>
  </si>
  <si>
    <t>Notas: El valor 0,0 indica menos de la mitad de la unidad empleada.</t>
  </si>
  <si>
    <t>2/ A partir de febrero del 2020 se excluye a Reino Unido de Unión Europea a consecuencia del Brexit y se agregó a la categoría Resto de Europa.</t>
  </si>
  <si>
    <t>1/ Para el total ALADI incluir Mercosur, Resto de Aladi (Bolivia, Chile, Colombia, Cuba, Ecuador,  y Perú); Panamá y México.</t>
  </si>
  <si>
    <t>RESTO DEL MUNDO</t>
  </si>
  <si>
    <t>Santo Tomé y Príncipe</t>
  </si>
  <si>
    <t>Mozambique</t>
  </si>
  <si>
    <t>Cabo Verde</t>
  </si>
  <si>
    <t>Angola</t>
  </si>
  <si>
    <t>CPLP</t>
  </si>
  <si>
    <t>Nueva Zelanda</t>
  </si>
  <si>
    <t>Australia</t>
  </si>
  <si>
    <t>CER</t>
  </si>
  <si>
    <t>Swazilandia</t>
  </si>
  <si>
    <t>Sudáfrica</t>
  </si>
  <si>
    <t>Lesoto</t>
  </si>
  <si>
    <t>Botswana</t>
  </si>
  <si>
    <t>SACU</t>
  </si>
  <si>
    <t>Túnez</t>
  </si>
  <si>
    <t>Libia</t>
  </si>
  <si>
    <t>Nigeria</t>
  </si>
  <si>
    <t>Marruecos</t>
  </si>
  <si>
    <t>Madagascar</t>
  </si>
  <si>
    <t>Liberia</t>
  </si>
  <si>
    <t>Ghana</t>
  </si>
  <si>
    <t>Gambia</t>
  </si>
  <si>
    <t>Gabón</t>
  </si>
  <si>
    <t>Egipto</t>
  </si>
  <si>
    <t>Costa de Marfil</t>
  </si>
  <si>
    <t>Congo</t>
  </si>
  <si>
    <t>Burkina Faso</t>
  </si>
  <si>
    <t>Benín</t>
  </si>
  <si>
    <t>Argelia</t>
  </si>
  <si>
    <t>AFRICA</t>
  </si>
  <si>
    <t>Qatar</t>
  </si>
  <si>
    <t>Omán</t>
  </si>
  <si>
    <t>Kuwait</t>
  </si>
  <si>
    <t>Emiratos Árabes Unidos</t>
  </si>
  <si>
    <t>Bahréin</t>
  </si>
  <si>
    <t>Arabia Saudita</t>
  </si>
  <si>
    <t>CCG</t>
  </si>
  <si>
    <t>Vietnam</t>
  </si>
  <si>
    <t>Taiwán</t>
  </si>
  <si>
    <t>Tailandia</t>
  </si>
  <si>
    <t>Sri Lanka</t>
  </si>
  <si>
    <t>Siria</t>
  </si>
  <si>
    <t>Singapur</t>
  </si>
  <si>
    <t>Pakistán</t>
  </si>
  <si>
    <t>Malasia</t>
  </si>
  <si>
    <t>Líbano</t>
  </si>
  <si>
    <t>Japón</t>
  </si>
  <si>
    <t>Israel</t>
  </si>
  <si>
    <t>Irán</t>
  </si>
  <si>
    <t>Irak</t>
  </si>
  <si>
    <t>Indonesia</t>
  </si>
  <si>
    <t>India</t>
  </si>
  <si>
    <t>Hong Kong</t>
  </si>
  <si>
    <t>Filipinas</t>
  </si>
  <si>
    <t>Corea del Sur</t>
  </si>
  <si>
    <t>China</t>
  </si>
  <si>
    <t>Bangladesh</t>
  </si>
  <si>
    <t>Afganistán</t>
  </si>
  <si>
    <t>ASIA</t>
  </si>
  <si>
    <t>Ucrania</t>
  </si>
  <si>
    <t>Turquía</t>
  </si>
  <si>
    <t>Serbia y Montenegro</t>
  </si>
  <si>
    <t>Rusia</t>
  </si>
  <si>
    <r>
      <t>Reino Unido</t>
    </r>
    <r>
      <rPr>
        <vertAlign val="superscript"/>
        <sz val="10"/>
        <rFont val="Times New Roman"/>
        <family val="1"/>
      </rPr>
      <t>2/</t>
    </r>
  </si>
  <si>
    <t>Principado de Mónaco</t>
  </si>
  <si>
    <t>Albania</t>
  </si>
  <si>
    <t>RESTO DE EUROPA</t>
  </si>
  <si>
    <t>Suiza</t>
  </si>
  <si>
    <t>Noruega</t>
  </si>
  <si>
    <t xml:space="preserve">Liechtenstein </t>
  </si>
  <si>
    <t>Islandia</t>
  </si>
  <si>
    <t>EFTA</t>
  </si>
  <si>
    <t>Suecia</t>
  </si>
  <si>
    <t>Rumania</t>
  </si>
  <si>
    <t>República Checa</t>
  </si>
  <si>
    <t>Portugal</t>
  </si>
  <si>
    <t>Polonia</t>
  </si>
  <si>
    <t>Países Bajos</t>
  </si>
  <si>
    <t>Malta</t>
  </si>
  <si>
    <t>Luxemburgo</t>
  </si>
  <si>
    <t>Lituania</t>
  </si>
  <si>
    <t>Letonia</t>
  </si>
  <si>
    <t>Italia</t>
  </si>
  <si>
    <t>Irlanda</t>
  </si>
  <si>
    <t>Hungría</t>
  </si>
  <si>
    <t>Grecia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</si>
  <si>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</si>
  <si>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</si>
  <si>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</si>
  <si>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</si>
  <si>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</si>
  <si>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</si>
  <si>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</si>
  <si>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</si>
  <si>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Chipre</t>
  </si>
  <si>
    <t>Bulgaria</t>
  </si>
  <si>
    <t>Bélgica</t>
  </si>
  <si>
    <t>Austria</t>
  </si>
  <si>
    <t>Alemania</t>
  </si>
  <si>
    <t>UNIÓN EUROPEA</t>
  </si>
  <si>
    <t>Turcas y Caicos</t>
  </si>
  <si>
    <t>San Pedro y Miquelón</t>
  </si>
  <si>
    <t>Islas Vírgenes Británicas</t>
  </si>
  <si>
    <t>Islas Caimán</t>
  </si>
  <si>
    <t>Guyana Francesa</t>
  </si>
  <si>
    <t>Guadalupe</t>
  </si>
  <si>
    <t>Bermudas</t>
  </si>
  <si>
    <t>Aruba</t>
  </si>
  <si>
    <t>Antillas Holandesas</t>
  </si>
  <si>
    <t>Antigua y Barbuda</t>
  </si>
  <si>
    <t>RESTO DEL CARIBE</t>
  </si>
  <si>
    <t>Trinidad y Tobago</t>
  </si>
  <si>
    <t>Surinam</t>
  </si>
  <si>
    <t>Santa Lucia</t>
  </si>
  <si>
    <t>Montserrat</t>
  </si>
  <si>
    <t>Jamaica</t>
  </si>
  <si>
    <t>Islas Bahamas</t>
  </si>
  <si>
    <t>Haití</t>
  </si>
  <si>
    <t>Guyana</t>
  </si>
  <si>
    <t>Granada</t>
  </si>
  <si>
    <t>Dominica</t>
  </si>
  <si>
    <t>Barbados</t>
  </si>
  <si>
    <t>CARICOM</t>
  </si>
  <si>
    <t>Panamá</t>
  </si>
  <si>
    <t>Nicaragua</t>
  </si>
  <si>
    <t>Honduras</t>
  </si>
  <si>
    <t>Guatemala</t>
  </si>
  <si>
    <t>El Salvador</t>
  </si>
  <si>
    <t>República Dominicana</t>
  </si>
  <si>
    <t>Costa Rica</t>
  </si>
  <si>
    <t>Belice</t>
  </si>
  <si>
    <t>SICA</t>
  </si>
  <si>
    <t>México</t>
  </si>
  <si>
    <t>EE.UU. de América</t>
  </si>
  <si>
    <t>Canadá</t>
  </si>
  <si>
    <t>NAFTA</t>
  </si>
  <si>
    <t>Perú</t>
  </si>
  <si>
    <t>Ecuador</t>
  </si>
  <si>
    <t>Cuba</t>
  </si>
  <si>
    <t>Colombia</t>
  </si>
  <si>
    <t>Chile</t>
  </si>
  <si>
    <t>Bolivia</t>
  </si>
  <si>
    <t xml:space="preserve"> </t>
  </si>
  <si>
    <r>
      <t>RESTO DE ALADI</t>
    </r>
    <r>
      <rPr>
        <b/>
        <vertAlign val="superscript"/>
        <sz val="10"/>
        <rFont val="Times New Roman"/>
        <family val="1"/>
      </rPr>
      <t>1/</t>
    </r>
  </si>
  <si>
    <t>Venezuela</t>
  </si>
  <si>
    <t>Uruguay</t>
  </si>
  <si>
    <t>Brasil</t>
  </si>
  <si>
    <t>Argentina</t>
  </si>
  <si>
    <t>MERCOSUR</t>
  </si>
  <si>
    <t>Total</t>
  </si>
  <si>
    <t>2021 p</t>
  </si>
  <si>
    <t>2020 p</t>
  </si>
  <si>
    <t>Año</t>
  </si>
  <si>
    <t>Zonas económicas</t>
  </si>
  <si>
    <t>Cuadro 8.2.4. Importaciones por año (en miles de US$ FOB), según zonas económicas. Periodo 2016-2021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</si>
</sst>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 * #,##0_ ;_ * \-#,##0_ ;_ * &quot;-&quot;_ ;_ @_ "/>
    <numFmt numFmtId="43" formatCode="_ * #,##0.00_ ;_ * \-#,##0.00_ ;_ * &quot;-&quot;??_ ;_ @_ "/>
    <numFmt numFmtId="164" formatCode="#,##0.0_);\(#,##0.0\)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_(* #,##0_);_(* \(#,##0\);_(* &quot;-&quot;_);_(@_)"/>
    <numFmt numFmtId="179" formatCode="#,##0\ ;&quot; (&quot;#,##0\);&quot; - &quot;;@\ "/>
    <numFmt numFmtId="180" formatCode="_(* #,##0_);_(* \(#,##0\);_(* \-_);_(@_)"/>
    <numFmt numFmtId="181" formatCode="_(* #,##0.00_);_(* \(#,##0.00\);_(* &quot;-&quot;??_);_(@_)"/>
    <numFmt numFmtId="182" formatCode="#,##0.00&quot;       &quot;;\-#,##0.00&quot;       &quot;;&quot; -&quot;#&quot;       &quot;;@\ "/>
    <numFmt numFmtId="183" formatCode="_-* #,##0.00\ _€_-;\-* #,##0.00\ _€_-;_-* &quot;-&quot;??\ _€_-;_-@_-"/>
    <numFmt numFmtId="184" formatCode="_-* #,##0.00\ _p_t_a_-;\-* #,##0.00\ _p_t_a_-;_-* \-??\ _p_t_a_-;_-@_-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0.0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color theme="0"/>
      <name val="Times New Roman"/>
      <family val="1"/>
    </font>
    <font>
      <b/>
      <sz val="10"/>
      <color theme="4" tint="-0.249977111117893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3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31" fillId="34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5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6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168" fontId="17" fillId="12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4" borderId="0" applyNumberFormat="0" applyBorder="0" applyAlignment="0" applyProtection="0"/>
    <xf numFmtId="168" fontId="32" fillId="44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168" fontId="17" fillId="16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168" fontId="17" fillId="20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168" fontId="17" fillId="24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17" fillId="28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168" fontId="17" fillId="32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32" fillId="47" borderId="0" applyNumberFormat="0" applyBorder="0" applyAlignment="0" applyProtection="0"/>
    <xf numFmtId="168" fontId="32" fillId="47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168" fontId="6" fillId="2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168" fontId="11" fillId="6" borderId="4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5" fillId="48" borderId="19" applyNumberFormat="0" applyAlignment="0" applyProtection="0"/>
    <xf numFmtId="168" fontId="35" fillId="48" borderId="19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168" fontId="13" fillId="7" borderId="7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6" fillId="49" borderId="20" applyNumberFormat="0" applyAlignment="0" applyProtection="0"/>
    <xf numFmtId="168" fontId="36" fillId="49" borderId="20" applyNumberFormat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168" fontId="12" fillId="0" borderId="6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169" fontId="23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168" fontId="17" fillId="9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0" borderId="0" applyNumberFormat="0" applyBorder="0" applyAlignment="0" applyProtection="0"/>
    <xf numFmtId="168" fontId="32" fillId="50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168" fontId="17" fillId="13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32" fillId="51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168" fontId="17" fillId="17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52" borderId="0" applyNumberFormat="0" applyBorder="0" applyAlignment="0" applyProtection="0"/>
    <xf numFmtId="168" fontId="32" fillId="52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168" fontId="17" fillId="21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32" fillId="45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168" fontId="17" fillId="25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32" fillId="46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168" fontId="17" fillId="29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2" fillId="53" borderId="0" applyNumberFormat="0" applyBorder="0" applyAlignment="0" applyProtection="0"/>
    <xf numFmtId="168" fontId="32" fillId="53" borderId="0" applyNumberFormat="0" applyBorder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168" fontId="9" fillId="5" borderId="4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33" fillId="39" borderId="19" applyNumberFormat="0" applyAlignment="0" applyProtection="0"/>
    <xf numFmtId="168" fontId="33" fillId="39" borderId="19" applyNumberFormat="0" applyAlignment="0" applyProtection="0"/>
    <xf numFmtId="0" fontId="1" fillId="0" borderId="0" applyNumberFormat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2" fontId="23" fillId="0" borderId="0" applyFill="0" applyBorder="0" applyAlignment="0" applyProtection="0"/>
    <xf numFmtId="168" fontId="23" fillId="0" borderId="0" applyNumberFormat="0" applyFont="0" applyFill="0" applyBorder="0" applyAlignment="0" applyProtection="0"/>
    <xf numFmtId="171" fontId="23" fillId="0" borderId="0" applyFont="0" applyFill="0" applyBorder="0" applyAlignment="0" applyProtection="0"/>
    <xf numFmtId="172" fontId="23" fillId="0" borderId="0" applyFill="0" applyBorder="0" applyAlignment="0" applyProtection="0"/>
    <xf numFmtId="168" fontId="23" fillId="0" borderId="0" applyFont="0" applyFill="0" applyBorder="0" applyAlignment="0" applyProtection="0"/>
    <xf numFmtId="172" fontId="23" fillId="0" borderId="0" applyFill="0" applyBorder="0" applyAlignment="0" applyProtection="0"/>
    <xf numFmtId="173" fontId="23" fillId="0" borderId="0" applyFill="0" applyBorder="0" applyAlignment="0" applyProtection="0"/>
    <xf numFmtId="174" fontId="23" fillId="0" borderId="0" applyFill="0" applyBorder="0" applyAlignment="0" applyProtection="0"/>
    <xf numFmtId="175" fontId="23" fillId="0" borderId="0" applyFont="0" applyFill="0" applyBorder="0" applyAlignment="0" applyProtection="0"/>
    <xf numFmtId="0" fontId="39" fillId="54" borderId="0" applyNumberFormat="0" applyFont="0" applyBorder="0" applyProtection="0"/>
    <xf numFmtId="176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168" fontId="7" fillId="3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0" fontId="45" fillId="35" borderId="0" applyNumberFormat="0" applyBorder="0" applyAlignment="0" applyProtection="0"/>
    <xf numFmtId="168" fontId="45" fillId="35" borderId="0" applyNumberFormat="0" applyBorder="0" applyAlignment="0" applyProtection="0"/>
    <xf numFmtId="17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3" fillId="0" borderId="0" applyFill="0" applyBorder="0" applyAlignment="0" applyProtection="0"/>
    <xf numFmtId="177" fontId="1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23" fillId="0" borderId="0" applyFill="0" applyBorder="0" applyAlignment="0" applyProtection="0"/>
    <xf numFmtId="178" fontId="18" fillId="0" borderId="0" applyFont="0" applyFill="0" applyBorder="0" applyAlignment="0" applyProtection="0"/>
    <xf numFmtId="179" fontId="23" fillId="0" borderId="0" applyFill="0" applyBorder="0" applyAlignment="0" applyProtection="0"/>
    <xf numFmtId="180" fontId="23" fillId="0" borderId="0" applyFill="0" applyBorder="0" applyAlignment="0" applyProtection="0"/>
    <xf numFmtId="179" fontId="23" fillId="0" borderId="0" applyFill="0" applyBorder="0" applyAlignment="0" applyProtection="0"/>
    <xf numFmtId="178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0" fontId="23" fillId="0" borderId="0" applyFill="0" applyBorder="0" applyAlignment="0" applyProtection="0"/>
    <xf numFmtId="177" fontId="23" fillId="0" borderId="0" applyFill="0" applyBorder="0" applyAlignment="0" applyProtection="0"/>
    <xf numFmtId="41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23" fillId="0" borderId="0" applyFill="0" applyBorder="0" applyAlignment="0" applyProtection="0"/>
    <xf numFmtId="181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81" fontId="23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23" fillId="0" borderId="0" applyFill="0" applyBorder="0" applyAlignment="0" applyProtection="0"/>
    <xf numFmtId="181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23" fillId="0" borderId="0" applyFill="0" applyBorder="0" applyAlignment="0" applyProtection="0"/>
    <xf numFmtId="183" fontId="1" fillId="0" borderId="0" applyFont="0" applyFill="0" applyBorder="0" applyAlignment="0" applyProtection="0"/>
    <xf numFmtId="181" fontId="46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3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3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3" fontId="1" fillId="0" borderId="0" applyFont="0" applyFill="0" applyBorder="0" applyAlignment="0" applyProtection="0"/>
    <xf numFmtId="181" fontId="46" fillId="0" borderId="0" applyFont="0" applyFill="0" applyBorder="0" applyAlignment="0" applyProtection="0"/>
    <xf numFmtId="184" fontId="23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46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3" fontId="40" fillId="0" borderId="0" applyFont="0" applyFill="0" applyBorder="0" applyAlignment="0" applyProtection="0"/>
    <xf numFmtId="181" fontId="46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1" fontId="46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1" fontId="46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3" fillId="0" borderId="0" applyFill="0" applyBorder="0" applyAlignment="0" applyProtection="0"/>
    <xf numFmtId="185" fontId="23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23" fillId="0" borderId="0" applyFill="0" applyBorder="0" applyAlignment="0" applyProtection="0"/>
    <xf numFmtId="43" fontId="23" fillId="0" borderId="0" applyFont="0" applyFill="0" applyBorder="0" applyAlignment="0" applyProtection="0"/>
    <xf numFmtId="181" fontId="48" fillId="0" borderId="0" applyFont="0" applyFill="0" applyBorder="0" applyAlignment="0" applyProtection="0"/>
    <xf numFmtId="187" fontId="23" fillId="0" borderId="0" applyFont="0" applyFill="0" applyBorder="0" applyAlignment="0" applyProtection="0"/>
    <xf numFmtId="186" fontId="23" fillId="0" borderId="0" applyFill="0" applyBorder="0" applyAlignment="0" applyProtection="0"/>
    <xf numFmtId="18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86" fontId="23" fillId="0" borderId="0" applyFill="0" applyBorder="0" applyAlignment="0" applyProtection="0"/>
    <xf numFmtId="181" fontId="18" fillId="0" borderId="0" applyFont="0" applyFill="0" applyBorder="0" applyAlignment="0" applyProtection="0"/>
    <xf numFmtId="181" fontId="23" fillId="0" borderId="0" applyFont="0" applyFill="0" applyBorder="0" applyAlignment="0" applyProtection="0"/>
    <xf numFmtId="188" fontId="23" fillId="0" borderId="0" applyFill="0" applyBorder="0" applyAlignment="0" applyProtection="0"/>
    <xf numFmtId="43" fontId="23" fillId="0" borderId="0" applyFont="0" applyFill="0" applyBorder="0" applyAlignment="0" applyProtection="0"/>
    <xf numFmtId="18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1" fontId="46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1" fontId="46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1" fontId="46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1" fontId="46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1" fontId="46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1" fontId="46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1" fontId="46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1" fontId="46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1" fontId="46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1" fontId="46" fillId="0" borderId="0" applyFont="0" applyFill="0" applyBorder="0" applyAlignment="0" applyProtection="0"/>
    <xf numFmtId="190" fontId="31" fillId="0" borderId="0" applyFont="0" applyFill="0" applyBorder="0" applyAlignment="0" applyProtection="0"/>
    <xf numFmtId="181" fontId="46" fillId="0" borderId="0" applyFont="0" applyFill="0" applyBorder="0" applyAlignment="0" applyProtection="0"/>
    <xf numFmtId="183" fontId="23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6" fontId="23" fillId="0" borderId="0" applyFill="0" applyBorder="0" applyAlignment="0" applyProtection="0"/>
    <xf numFmtId="18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23" fillId="0" borderId="0" applyFont="0" applyFill="0" applyBorder="0" applyAlignment="0" applyProtection="0"/>
    <xf numFmtId="186" fontId="23" fillId="0" borderId="0" applyFill="0" applyBorder="0" applyAlignment="0" applyProtection="0"/>
    <xf numFmtId="43" fontId="23" fillId="0" borderId="0" applyFont="0" applyFill="0" applyBorder="0" applyAlignment="0" applyProtection="0"/>
    <xf numFmtId="188" fontId="23" fillId="0" borderId="0" applyFill="0" applyBorder="0" applyAlignment="0" applyProtection="0"/>
    <xf numFmtId="186" fontId="23" fillId="0" borderId="0" applyFill="0" applyBorder="0" applyAlignment="0" applyProtection="0"/>
    <xf numFmtId="182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1" fontId="1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1" fontId="1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1" fontId="1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3" fontId="1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1" fontId="1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43" fontId="23" fillId="0" borderId="0" applyFont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23" fillId="0" borderId="0" applyFill="0" applyBorder="0" applyAlignment="0" applyProtection="0"/>
    <xf numFmtId="188" fontId="23" fillId="0" borderId="0" applyFill="0" applyBorder="0" applyAlignment="0" applyProtection="0"/>
    <xf numFmtId="186" fontId="23" fillId="0" borderId="0" applyFill="0" applyBorder="0" applyAlignment="0" applyProtection="0"/>
    <xf numFmtId="188" fontId="23" fillId="0" borderId="0" applyFill="0" applyBorder="0" applyAlignment="0" applyProtection="0"/>
    <xf numFmtId="186" fontId="23" fillId="0" borderId="0" applyFill="0" applyBorder="0" applyAlignment="0" applyProtection="0"/>
    <xf numFmtId="182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23" fillId="0" borderId="0" applyFill="0" applyBorder="0" applyAlignment="0" applyProtection="0"/>
    <xf numFmtId="183" fontId="1" fillId="0" borderId="0" applyFont="0" applyFill="0" applyBorder="0" applyAlignment="0" applyProtection="0"/>
    <xf numFmtId="188" fontId="23" fillId="0" borderId="0" applyFill="0" applyBorder="0" applyAlignment="0" applyProtection="0"/>
    <xf numFmtId="186" fontId="23" fillId="0" borderId="0" applyFill="0" applyBorder="0" applyAlignment="0" applyProtection="0"/>
    <xf numFmtId="188" fontId="23" fillId="0" borderId="0" applyFill="0" applyBorder="0" applyAlignment="0" applyProtection="0"/>
    <xf numFmtId="186" fontId="23" fillId="0" borderId="0" applyFill="0" applyBorder="0" applyAlignment="0" applyProtection="0"/>
    <xf numFmtId="188" fontId="23" fillId="0" borderId="0" applyFill="0" applyBorder="0" applyAlignment="0" applyProtection="0"/>
    <xf numFmtId="186" fontId="23" fillId="0" borderId="0" applyFill="0" applyBorder="0" applyAlignment="0" applyProtection="0"/>
    <xf numFmtId="182" fontId="23" fillId="0" borderId="0" applyFill="0" applyBorder="0" applyAlignment="0" applyProtection="0"/>
    <xf numFmtId="188" fontId="23" fillId="0" borderId="0" applyFill="0" applyBorder="0" applyAlignment="0" applyProtection="0"/>
    <xf numFmtId="183" fontId="1" fillId="0" borderId="0" applyFont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1" fontId="1" fillId="0" borderId="0" applyFont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43" fontId="23" fillId="0" borderId="0" applyFill="0" applyBorder="0" applyAlignment="0" applyProtection="0"/>
    <xf numFmtId="192" fontId="23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0" fontId="49" fillId="0" borderId="0" applyNumberFormat="0" applyBorder="0" applyProtection="0"/>
    <xf numFmtId="192" fontId="2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9" fillId="0" borderId="0" applyNumberFormat="0" applyBorder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93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1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40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191" fontId="23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168" fontId="8" fillId="4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50" fillId="55" borderId="0" applyNumberFormat="0" applyBorder="0" applyAlignment="0" applyProtection="0"/>
    <xf numFmtId="168" fontId="50" fillId="55" borderId="0" applyNumberFormat="0" applyBorder="0" applyAlignment="0" applyProtection="0"/>
    <xf numFmtId="0" fontId="31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0" fontId="23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37" fontId="4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8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48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8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37" fontId="48" fillId="0" borderId="0"/>
    <xf numFmtId="168" fontId="31" fillId="0" borderId="0"/>
    <xf numFmtId="0" fontId="1" fillId="0" borderId="0"/>
    <xf numFmtId="0" fontId="31" fillId="0" borderId="0"/>
    <xf numFmtId="37" fontId="48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48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31" fillId="0" borderId="0"/>
    <xf numFmtId="37" fontId="48" fillId="0" borderId="0"/>
    <xf numFmtId="0" fontId="23" fillId="0" borderId="0"/>
    <xf numFmtId="0" fontId="31" fillId="0" borderId="0"/>
    <xf numFmtId="37" fontId="48" fillId="0" borderId="0"/>
    <xf numFmtId="0" fontId="23" fillId="0" borderId="0"/>
    <xf numFmtId="37" fontId="48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7" fontId="48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96" fontId="51" fillId="0" borderId="0"/>
    <xf numFmtId="37" fontId="48" fillId="0" borderId="0"/>
    <xf numFmtId="0" fontId="1" fillId="0" borderId="0"/>
    <xf numFmtId="196" fontId="51" fillId="0" borderId="0"/>
    <xf numFmtId="37" fontId="48" fillId="0" borderId="0"/>
    <xf numFmtId="197" fontId="51" fillId="0" borderId="0"/>
    <xf numFmtId="196" fontId="51" fillId="0" borderId="0"/>
    <xf numFmtId="37" fontId="48" fillId="0" borderId="0"/>
    <xf numFmtId="197" fontId="51" fillId="0" borderId="0"/>
    <xf numFmtId="196" fontId="51" fillId="0" borderId="0"/>
    <xf numFmtId="37" fontId="48" fillId="0" borderId="0"/>
    <xf numFmtId="197" fontId="51" fillId="0" borderId="0"/>
    <xf numFmtId="37" fontId="48" fillId="0" borderId="0"/>
    <xf numFmtId="19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31" fillId="0" borderId="0"/>
    <xf numFmtId="0" fontId="23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6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6" fontId="5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37" fontId="48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0" fontId="23" fillId="0" borderId="0"/>
    <xf numFmtId="0" fontId="1" fillId="0" borderId="0"/>
    <xf numFmtId="0" fontId="1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8" fontId="31" fillId="0" borderId="0"/>
    <xf numFmtId="0" fontId="18" fillId="0" borderId="0" applyNumberFormat="0" applyFill="0" applyBorder="0" applyAlignment="0" applyProtection="0"/>
    <xf numFmtId="196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6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7" fontId="51" fillId="0" borderId="0"/>
    <xf numFmtId="196" fontId="51" fillId="0" borderId="0"/>
    <xf numFmtId="37" fontId="48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37" fontId="48" fillId="0" borderId="0"/>
    <xf numFmtId="0" fontId="23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4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8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8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8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8" fontId="3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168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168" fontId="1" fillId="0" borderId="0"/>
    <xf numFmtId="0" fontId="23" fillId="0" borderId="0"/>
    <xf numFmtId="0" fontId="23" fillId="0" borderId="0"/>
    <xf numFmtId="168" fontId="1" fillId="0" borderId="0"/>
    <xf numFmtId="0" fontId="23" fillId="0" borderId="0"/>
    <xf numFmtId="168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168" fontId="1" fillId="0" borderId="0"/>
    <xf numFmtId="0" fontId="23" fillId="0" borderId="0"/>
    <xf numFmtId="0" fontId="23" fillId="0" borderId="0"/>
    <xf numFmtId="168" fontId="1" fillId="0" borderId="0"/>
    <xf numFmtId="0" fontId="23" fillId="0" borderId="0"/>
    <xf numFmtId="168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168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168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168" fontId="1" fillId="0" borderId="0"/>
    <xf numFmtId="0" fontId="23" fillId="0" borderId="0"/>
    <xf numFmtId="0" fontId="23" fillId="0" borderId="0"/>
    <xf numFmtId="168" fontId="1" fillId="0" borderId="0"/>
    <xf numFmtId="0" fontId="23" fillId="0" borderId="0"/>
    <xf numFmtId="168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168" fontId="1" fillId="0" borderId="0"/>
    <xf numFmtId="0" fontId="23" fillId="0" borderId="0"/>
    <xf numFmtId="0" fontId="23" fillId="0" borderId="0"/>
    <xf numFmtId="168" fontId="1" fillId="0" borderId="0"/>
    <xf numFmtId="0" fontId="23" fillId="0" borderId="0"/>
    <xf numFmtId="168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168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168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0" fontId="1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0" fontId="40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8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37" fontId="48" fillId="0" borderId="0"/>
    <xf numFmtId="0" fontId="23" fillId="0" borderId="0"/>
    <xf numFmtId="0" fontId="52" fillId="0" borderId="0"/>
    <xf numFmtId="0" fontId="57" fillId="0" borderId="0"/>
    <xf numFmtId="0" fontId="57" fillId="0" borderId="0"/>
    <xf numFmtId="0" fontId="58" fillId="0" borderId="0"/>
    <xf numFmtId="0" fontId="5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168" fontId="31" fillId="8" borderId="8" applyNumberFormat="0" applyFont="0" applyAlignment="0" applyProtection="0"/>
    <xf numFmtId="168" fontId="31" fillId="8" borderId="8" applyNumberFormat="0" applyFont="0" applyAlignment="0" applyProtection="0"/>
    <xf numFmtId="168" fontId="31" fillId="8" borderId="8" applyNumberFormat="0" applyFont="0" applyAlignment="0" applyProtection="0"/>
    <xf numFmtId="168" fontId="23" fillId="56" borderId="22" applyNumberFormat="0" applyFont="0" applyAlignment="0" applyProtection="0"/>
    <xf numFmtId="168" fontId="23" fillId="56" borderId="22" applyNumberFormat="0" applyFont="0" applyAlignment="0" applyProtection="0"/>
    <xf numFmtId="168" fontId="23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31" fillId="56" borderId="22" applyNumberFormat="0" applyFont="0" applyAlignment="0" applyProtection="0"/>
    <xf numFmtId="168" fontId="31" fillId="56" borderId="22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9" fillId="0" borderId="0"/>
    <xf numFmtId="0" fontId="59" fillId="0" borderId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168" fontId="10" fillId="6" borderId="5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60" fillId="48" borderId="23" applyNumberFormat="0" applyAlignment="0" applyProtection="0"/>
    <xf numFmtId="168" fontId="60" fillId="48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168" fontId="3" fillId="0" borderId="1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4" fillId="0" borderId="24" applyNumberFormat="0" applyFill="0" applyAlignment="0" applyProtection="0"/>
    <xf numFmtId="168" fontId="64" fillId="0" borderId="24" applyNumberFormat="0" applyFill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168" fontId="4" fillId="0" borderId="2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6" fillId="0" borderId="25" applyNumberFormat="0" applyFill="0" applyAlignment="0" applyProtection="0"/>
    <xf numFmtId="168" fontId="66" fillId="0" borderId="25" applyNumberFormat="0" applyFill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168" fontId="5" fillId="0" borderId="3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38" fillId="0" borderId="26" applyNumberFormat="0" applyFill="0" applyAlignment="0" applyProtection="0"/>
    <xf numFmtId="168" fontId="38" fillId="0" borderId="26" applyNumberFormat="0" applyFill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168" fontId="16" fillId="0" borderId="9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  <xf numFmtId="0" fontId="67" fillId="0" borderId="27" applyNumberFormat="0" applyFill="0" applyAlignment="0" applyProtection="0"/>
    <xf numFmtId="168" fontId="67" fillId="0" borderId="27" applyNumberFormat="0" applyFill="0" applyAlignment="0" applyProtection="0"/>
  </cellStyleXfs>
  <cellXfs count="49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2" fillId="0" borderId="0" xfId="1" quotePrefix="1" applyFont="1" applyFill="1" applyAlignment="1" applyProtection="1">
      <alignment horizontal="left"/>
    </xf>
    <xf numFmtId="0" fontId="24" fillId="0" borderId="0" xfId="0" applyFont="1" applyFill="1"/>
    <xf numFmtId="164" fontId="18" fillId="0" borderId="0" xfId="1" applyNumberFormat="1" applyFont="1" applyFill="1" applyProtection="1"/>
    <xf numFmtId="164" fontId="18" fillId="0" borderId="0" xfId="1" applyNumberFormat="1" applyFont="1" applyFill="1" applyBorder="1" applyProtection="1"/>
    <xf numFmtId="0" fontId="22" fillId="0" borderId="0" xfId="1" applyFont="1" applyFill="1" applyBorder="1"/>
    <xf numFmtId="0" fontId="22" fillId="0" borderId="0" xfId="1" applyFont="1" applyFill="1" applyAlignment="1" applyProtection="1">
      <alignment horizontal="left"/>
    </xf>
    <xf numFmtId="0" fontId="25" fillId="0" borderId="0" xfId="0" applyFont="1" applyAlignment="1">
      <alignment vertical="center"/>
    </xf>
    <xf numFmtId="0" fontId="18" fillId="0" borderId="0" xfId="1" applyFont="1" applyFill="1" applyBorder="1"/>
    <xf numFmtId="0" fontId="18" fillId="0" borderId="10" xfId="1" applyFont="1" applyFill="1" applyBorder="1"/>
    <xf numFmtId="0" fontId="26" fillId="0" borderId="0" xfId="0" applyFont="1" applyFill="1"/>
    <xf numFmtId="165" fontId="26" fillId="0" borderId="0" xfId="1" applyNumberFormat="1" applyFont="1" applyFill="1" applyBorder="1" applyAlignment="1" applyProtection="1">
      <alignment horizontal="right" wrapText="1"/>
    </xf>
    <xf numFmtId="0" fontId="26" fillId="0" borderId="0" xfId="0" applyFont="1" applyFill="1" applyAlignment="1">
      <alignment horizontal="left" indent="1"/>
    </xf>
    <xf numFmtId="0" fontId="26" fillId="0" borderId="0" xfId="1" applyFont="1" applyFill="1" applyAlignment="1" applyProtection="1">
      <alignment horizontal="left" indent="1"/>
    </xf>
    <xf numFmtId="166" fontId="18" fillId="0" borderId="0" xfId="2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horizontal="right"/>
    </xf>
    <xf numFmtId="165" fontId="18" fillId="0" borderId="0" xfId="1" applyNumberFormat="1" applyFont="1" applyFill="1" applyBorder="1" applyAlignment="1" applyProtection="1">
      <alignment horizontal="right" wrapText="1"/>
    </xf>
    <xf numFmtId="0" fontId="18" fillId="0" borderId="0" xfId="1" applyFont="1" applyFill="1" applyAlignment="1" applyProtection="1">
      <alignment horizontal="left" indent="1"/>
    </xf>
    <xf numFmtId="0" fontId="18" fillId="0" borderId="0" xfId="0" applyFont="1" applyFill="1" applyAlignment="1">
      <alignment horizontal="left" indent="1"/>
    </xf>
    <xf numFmtId="166" fontId="26" fillId="0" borderId="0" xfId="2" applyNumberFormat="1" applyFont="1" applyFill="1" applyBorder="1" applyAlignment="1">
      <alignment horizontal="right" wrapText="1"/>
    </xf>
    <xf numFmtId="165" fontId="18" fillId="0" borderId="0" xfId="2" applyNumberFormat="1" applyFont="1" applyFill="1" applyBorder="1" applyAlignment="1">
      <alignment horizontal="right" wrapText="1"/>
    </xf>
    <xf numFmtId="165" fontId="27" fillId="0" borderId="0" xfId="1" applyNumberFormat="1" applyFont="1" applyFill="1" applyBorder="1" applyAlignment="1" applyProtection="1">
      <alignment horizontal="right" wrapText="1"/>
    </xf>
    <xf numFmtId="0" fontId="26" fillId="0" borderId="0" xfId="1" applyFont="1" applyFill="1" applyAlignment="1">
      <alignment horizontal="left" indent="1"/>
    </xf>
    <xf numFmtId="165" fontId="18" fillId="0" borderId="0" xfId="1" applyNumberFormat="1" applyFont="1" applyFill="1" applyBorder="1" applyAlignment="1">
      <alignment horizontal="right" wrapText="1"/>
    </xf>
    <xf numFmtId="0" fontId="18" fillId="0" borderId="0" xfId="1" applyFont="1" applyFill="1" applyBorder="1" applyAlignment="1" applyProtection="1">
      <alignment horizontal="left" indent="1"/>
    </xf>
    <xf numFmtId="0" fontId="18" fillId="0" borderId="0" xfId="1" applyFont="1" applyFill="1" applyAlignment="1">
      <alignment horizontal="left" indent="1"/>
    </xf>
    <xf numFmtId="167" fontId="18" fillId="0" borderId="0" xfId="2" applyNumberFormat="1" applyFont="1" applyFill="1" applyBorder="1" applyAlignment="1">
      <alignment horizontal="right" wrapText="1"/>
    </xf>
    <xf numFmtId="165" fontId="18" fillId="0" borderId="0" xfId="0" applyNumberFormat="1" applyFont="1" applyFill="1" applyAlignment="1">
      <alignment horizontal="right"/>
    </xf>
    <xf numFmtId="165" fontId="18" fillId="0" borderId="0" xfId="1" applyNumberFormat="1" applyFont="1" applyFill="1" applyAlignment="1">
      <alignment horizontal="right" wrapText="1"/>
    </xf>
    <xf numFmtId="165" fontId="27" fillId="0" borderId="0" xfId="1" applyNumberFormat="1" applyFont="1" applyFill="1" applyAlignment="1" applyProtection="1">
      <alignment horizontal="right" wrapText="1"/>
    </xf>
    <xf numFmtId="165" fontId="26" fillId="0" borderId="0" xfId="1" applyNumberFormat="1" applyFont="1" applyFill="1" applyAlignment="1" applyProtection="1">
      <alignment horizontal="right" wrapText="1"/>
    </xf>
    <xf numFmtId="165" fontId="26" fillId="33" borderId="0" xfId="1" applyNumberFormat="1" applyFont="1" applyFill="1" applyAlignment="1" applyProtection="1">
      <alignment horizontal="right" wrapText="1"/>
    </xf>
    <xf numFmtId="0" fontId="18" fillId="33" borderId="0" xfId="0" applyFont="1" applyFill="1" applyAlignment="1">
      <alignment horizontal="left" indent="1"/>
    </xf>
    <xf numFmtId="0" fontId="26" fillId="33" borderId="0" xfId="1" applyFont="1" applyFill="1" applyAlignment="1" applyProtection="1">
      <alignment horizontal="left" indent="1"/>
    </xf>
    <xf numFmtId="0" fontId="18" fillId="0" borderId="0" xfId="0" applyFont="1" applyFill="1" applyAlignment="1">
      <alignment horizontal="left" indent="7"/>
    </xf>
    <xf numFmtId="0" fontId="18" fillId="0" borderId="11" xfId="1" applyFont="1" applyFill="1" applyBorder="1" applyAlignment="1">
      <alignment horizontal="center"/>
    </xf>
    <xf numFmtId="0" fontId="30" fillId="0" borderId="0" xfId="3" applyFill="1"/>
    <xf numFmtId="0" fontId="18" fillId="0" borderId="18" xfId="1" quotePrefix="1" applyFont="1" applyFill="1" applyBorder="1" applyAlignment="1" applyProtection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0" fontId="18" fillId="0" borderId="13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/>
    </xf>
    <xf numFmtId="0" fontId="18" fillId="0" borderId="15" xfId="1" applyFont="1" applyFill="1" applyBorder="1" applyAlignment="1">
      <alignment horizontal="center"/>
    </xf>
    <xf numFmtId="0" fontId="18" fillId="0" borderId="14" xfId="1" applyFont="1" applyFill="1" applyBorder="1" applyAlignment="1">
      <alignment horizontal="center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3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showGridLines="0" tabSelected="1" zoomScale="70" zoomScaleNormal="70" workbookViewId="0"/>
  </sheetViews>
  <sheetFormatPr baseColWidth="10" defaultRowHeight="15"/>
  <cols>
    <col min="1" max="1" width="2.85546875" style="2" customWidth="1"/>
    <col min="2" max="2" width="1.85546875" style="1" customWidth="1"/>
    <col min="3" max="3" width="28.140625" style="1" customWidth="1"/>
    <col min="4" max="7" width="13.5703125" style="1" customWidth="1"/>
    <col min="8" max="8" width="13.85546875" style="1" bestFit="1" customWidth="1"/>
    <col min="9" max="9" width="13.85546875" style="1" customWidth="1"/>
    <col min="10" max="10" width="11.42578125" style="1"/>
    <col min="11" max="11" width="13.28515625" style="1" customWidth="1"/>
    <col min="12" max="16384" width="11.42578125" style="1"/>
  </cols>
  <sheetData>
    <row r="1" spans="1:13">
      <c r="A1" s="41"/>
    </row>
    <row r="2" spans="1:13">
      <c r="B2" s="1" t="s">
        <v>159</v>
      </c>
    </row>
    <row r="3" spans="1:13" ht="5.0999999999999996" customHeight="1"/>
    <row r="4" spans="1:13" ht="15" customHeight="1">
      <c r="A4" s="1"/>
      <c r="B4" s="42" t="s">
        <v>158</v>
      </c>
      <c r="C4" s="43"/>
      <c r="D4" s="46" t="s">
        <v>157</v>
      </c>
      <c r="E4" s="47"/>
      <c r="F4" s="47"/>
      <c r="G4" s="47"/>
      <c r="H4" s="47"/>
      <c r="I4" s="48"/>
    </row>
    <row r="5" spans="1:13">
      <c r="B5" s="44"/>
      <c r="C5" s="45"/>
      <c r="D5" s="40">
        <v>2016</v>
      </c>
      <c r="E5" s="40">
        <v>2017</v>
      </c>
      <c r="F5" s="40">
        <v>2018</v>
      </c>
      <c r="G5" s="40">
        <v>2019</v>
      </c>
      <c r="H5" s="40" t="s">
        <v>156</v>
      </c>
      <c r="I5" s="40" t="s">
        <v>155</v>
      </c>
    </row>
    <row r="6" spans="1:13" ht="5.0999999999999996" customHeight="1">
      <c r="B6" s="39"/>
      <c r="C6" s="39"/>
    </row>
    <row r="7" spans="1:13">
      <c r="B7" s="38" t="s">
        <v>154</v>
      </c>
      <c r="C7" s="37"/>
      <c r="D7" s="36">
        <f t="shared" ref="D7:I7" si="0">SUM(D9,D15,D23,D28,D38,D51,D63,D93,D99,D108,D131,D139,D156,D162,D172,D166)</f>
        <v>9040324.5080000013</v>
      </c>
      <c r="E7" s="36">
        <f t="shared" si="0"/>
        <v>11027378.518999998</v>
      </c>
      <c r="F7" s="36">
        <f t="shared" si="0"/>
        <v>12433880.16</v>
      </c>
      <c r="G7" s="36">
        <f t="shared" si="0"/>
        <v>11755149.268000001</v>
      </c>
      <c r="H7" s="36">
        <f t="shared" si="0"/>
        <v>9484552.4149999991</v>
      </c>
      <c r="I7" s="36">
        <f t="shared" si="0"/>
        <v>12525477.83</v>
      </c>
    </row>
    <row r="8" spans="1:13" ht="4.5" customHeight="1">
      <c r="B8" s="23"/>
      <c r="C8" s="23"/>
      <c r="D8" s="21"/>
      <c r="E8" s="21"/>
      <c r="F8" s="21"/>
      <c r="G8" s="32"/>
      <c r="H8" s="32"/>
    </row>
    <row r="9" spans="1:13" s="15" customFormat="1">
      <c r="A9" s="2"/>
      <c r="B9" s="18" t="s">
        <v>153</v>
      </c>
      <c r="C9" s="17"/>
      <c r="D9" s="16">
        <f t="shared" ref="D9:I9" si="1">SUM(D10:D13)</f>
        <v>3289152.0749999993</v>
      </c>
      <c r="E9" s="16">
        <f t="shared" si="1"/>
        <v>3800958.0009999997</v>
      </c>
      <c r="F9" s="16">
        <f t="shared" si="1"/>
        <v>4173622.1999999997</v>
      </c>
      <c r="G9" s="16">
        <f t="shared" si="1"/>
        <v>3609977.4219999998</v>
      </c>
      <c r="H9" s="16">
        <f t="shared" si="1"/>
        <v>3202051.4960000003</v>
      </c>
      <c r="I9" s="16">
        <f t="shared" si="1"/>
        <v>4394846.0799999991</v>
      </c>
    </row>
    <row r="10" spans="1:13">
      <c r="B10" s="23"/>
      <c r="C10" s="22" t="s">
        <v>152</v>
      </c>
      <c r="D10" s="19">
        <v>986530.27699999989</v>
      </c>
      <c r="E10" s="19">
        <v>1128708.6850000001</v>
      </c>
      <c r="F10" s="19">
        <v>1238197.2080000001</v>
      </c>
      <c r="G10" s="19">
        <v>1035967.933</v>
      </c>
      <c r="H10" s="19">
        <v>861654.13500000001</v>
      </c>
      <c r="I10" s="19">
        <v>1225413.82</v>
      </c>
    </row>
    <row r="11" spans="1:13">
      <c r="B11" s="23"/>
      <c r="C11" s="22" t="s">
        <v>151</v>
      </c>
      <c r="D11" s="19">
        <v>2200336.8819999998</v>
      </c>
      <c r="E11" s="19">
        <v>2564080.6579999998</v>
      </c>
      <c r="F11" s="19">
        <v>2801036.3769999999</v>
      </c>
      <c r="G11" s="19">
        <v>2455768.3330000001</v>
      </c>
      <c r="H11" s="19">
        <v>2242046.4909999999</v>
      </c>
      <c r="I11" s="19">
        <v>3056165.73</v>
      </c>
    </row>
    <row r="12" spans="1:13">
      <c r="B12" s="23"/>
      <c r="C12" s="22" t="s">
        <v>150</v>
      </c>
      <c r="D12" s="19">
        <v>101598.349</v>
      </c>
      <c r="E12" s="19">
        <v>104825.908</v>
      </c>
      <c r="F12" s="19">
        <v>134181.34</v>
      </c>
      <c r="G12" s="19">
        <v>117799.726</v>
      </c>
      <c r="H12" s="19">
        <v>98312.206999999995</v>
      </c>
      <c r="I12" s="19">
        <v>113117.85</v>
      </c>
    </row>
    <row r="13" spans="1:13">
      <c r="B13" s="23"/>
      <c r="C13" s="22" t="s">
        <v>149</v>
      </c>
      <c r="D13" s="19">
        <v>686.56700000000001</v>
      </c>
      <c r="E13" s="19">
        <v>3342.75</v>
      </c>
      <c r="F13" s="19">
        <v>207.27500000000001</v>
      </c>
      <c r="G13" s="19">
        <v>441.43</v>
      </c>
      <c r="H13" s="19">
        <v>38.662999999999997</v>
      </c>
      <c r="I13" s="19">
        <v>148.68</v>
      </c>
    </row>
    <row r="14" spans="1:13" ht="4.5" customHeight="1">
      <c r="B14" s="23"/>
      <c r="C14" s="22"/>
      <c r="D14" s="28"/>
      <c r="E14" s="28"/>
      <c r="F14" s="28"/>
      <c r="G14" s="20"/>
      <c r="H14" s="20"/>
    </row>
    <row r="15" spans="1:13" s="15" customFormat="1" ht="16.5">
      <c r="A15" s="2"/>
      <c r="B15" s="18" t="s">
        <v>148</v>
      </c>
      <c r="C15" s="27"/>
      <c r="D15" s="16">
        <f t="shared" ref="D15:I15" si="2">SUM(D16:D21)</f>
        <v>230186.43200000003</v>
      </c>
      <c r="E15" s="16">
        <f t="shared" si="2"/>
        <v>226502.91500000001</v>
      </c>
      <c r="F15" s="16">
        <f t="shared" si="2"/>
        <v>225445.26499999998</v>
      </c>
      <c r="G15" s="16">
        <f t="shared" si="2"/>
        <v>224749.78000000003</v>
      </c>
      <c r="H15" s="16">
        <f t="shared" si="2"/>
        <v>191695</v>
      </c>
      <c r="I15" s="16">
        <f t="shared" si="2"/>
        <v>237620</v>
      </c>
      <c r="K15" s="26"/>
      <c r="M15" s="15" t="s">
        <v>147</v>
      </c>
    </row>
    <row r="16" spans="1:13">
      <c r="B16" s="23"/>
      <c r="C16" s="22" t="s">
        <v>146</v>
      </c>
      <c r="D16" s="19">
        <v>36547.195</v>
      </c>
      <c r="E16" s="19">
        <v>44401.457000000002</v>
      </c>
      <c r="F16" s="19">
        <v>47990.311999999998</v>
      </c>
      <c r="G16" s="19">
        <v>55734.64</v>
      </c>
      <c r="H16" s="19">
        <v>34090</v>
      </c>
      <c r="I16" s="19">
        <v>60582.69</v>
      </c>
      <c r="K16" s="19"/>
    </row>
    <row r="17" spans="1:11">
      <c r="B17" s="23"/>
      <c r="C17" s="22" t="s">
        <v>145</v>
      </c>
      <c r="D17" s="19">
        <v>128200.3</v>
      </c>
      <c r="E17" s="19">
        <v>140770.16800000001</v>
      </c>
      <c r="F17" s="19">
        <v>131886.08199999999</v>
      </c>
      <c r="G17" s="19">
        <v>122591.576</v>
      </c>
      <c r="H17" s="19">
        <v>110067</v>
      </c>
      <c r="I17" s="19">
        <v>111205.07</v>
      </c>
      <c r="K17" s="19"/>
    </row>
    <row r="18" spans="1:11">
      <c r="B18" s="23"/>
      <c r="C18" s="22" t="s">
        <v>144</v>
      </c>
      <c r="D18" s="19">
        <v>51921.618000000002</v>
      </c>
      <c r="E18" s="19">
        <v>25140.87</v>
      </c>
      <c r="F18" s="19">
        <v>25561.402999999998</v>
      </c>
      <c r="G18" s="19">
        <v>26560.696</v>
      </c>
      <c r="H18" s="19">
        <v>32068</v>
      </c>
      <c r="I18" s="19">
        <v>43202.92</v>
      </c>
      <c r="K18" s="19"/>
    </row>
    <row r="19" spans="1:11">
      <c r="B19" s="23"/>
      <c r="C19" s="22" t="s">
        <v>143</v>
      </c>
      <c r="D19" s="19">
        <v>566.73</v>
      </c>
      <c r="E19" s="19">
        <v>612.279</v>
      </c>
      <c r="F19" s="19">
        <v>520.43799999999999</v>
      </c>
      <c r="G19" s="19">
        <v>815.96900000000005</v>
      </c>
      <c r="H19" s="19">
        <v>347</v>
      </c>
      <c r="I19" s="19">
        <v>62.22</v>
      </c>
      <c r="K19" s="19"/>
    </row>
    <row r="20" spans="1:11">
      <c r="B20" s="23"/>
      <c r="C20" s="22" t="s">
        <v>142</v>
      </c>
      <c r="D20" s="19">
        <v>4081.5129999999999</v>
      </c>
      <c r="E20" s="19">
        <v>5181.652</v>
      </c>
      <c r="F20" s="19">
        <v>6953.5619999999999</v>
      </c>
      <c r="G20" s="19">
        <v>5991.3969999999999</v>
      </c>
      <c r="H20" s="19">
        <v>4439</v>
      </c>
      <c r="I20" s="19">
        <v>5735.39</v>
      </c>
      <c r="K20" s="19"/>
    </row>
    <row r="21" spans="1:11">
      <c r="B21" s="23"/>
      <c r="C21" s="22" t="s">
        <v>141</v>
      </c>
      <c r="D21" s="19">
        <v>8869.0759999999991</v>
      </c>
      <c r="E21" s="19">
        <v>10396.489</v>
      </c>
      <c r="F21" s="19">
        <v>12533.468000000001</v>
      </c>
      <c r="G21" s="19">
        <v>13055.502</v>
      </c>
      <c r="H21" s="19">
        <v>10684</v>
      </c>
      <c r="I21" s="19">
        <v>16831.71</v>
      </c>
      <c r="K21" s="19"/>
    </row>
    <row r="22" spans="1:11" ht="4.5" customHeight="1">
      <c r="B22" s="23"/>
      <c r="C22" s="22"/>
      <c r="D22" s="28"/>
      <c r="E22" s="28"/>
      <c r="F22" s="28">
        <v>0</v>
      </c>
      <c r="G22" s="20"/>
      <c r="H22" s="20"/>
    </row>
    <row r="23" spans="1:11" s="15" customFormat="1">
      <c r="A23" s="2"/>
      <c r="B23" s="18" t="s">
        <v>140</v>
      </c>
      <c r="C23" s="17"/>
      <c r="D23" s="16">
        <f t="shared" ref="D23:I23" si="3">SUM(D24:D26)</f>
        <v>879298.68300000008</v>
      </c>
      <c r="E23" s="16">
        <f t="shared" si="3"/>
        <v>1100053.2390000001</v>
      </c>
      <c r="F23" s="16">
        <f t="shared" si="3"/>
        <v>1280997.2479999999</v>
      </c>
      <c r="G23" s="16">
        <f t="shared" si="3"/>
        <v>1192198.73</v>
      </c>
      <c r="H23" s="16">
        <f t="shared" si="3"/>
        <v>800948.23199999996</v>
      </c>
      <c r="I23" s="16">
        <f t="shared" si="3"/>
        <v>1122265.1700000002</v>
      </c>
      <c r="K23" s="26"/>
    </row>
    <row r="24" spans="1:11">
      <c r="B24" s="23"/>
      <c r="C24" s="22" t="s">
        <v>139</v>
      </c>
      <c r="D24" s="19">
        <v>28456.883000000002</v>
      </c>
      <c r="E24" s="19">
        <v>34800.445</v>
      </c>
      <c r="F24" s="19">
        <v>57361.589</v>
      </c>
      <c r="G24" s="19">
        <v>35125.574000000001</v>
      </c>
      <c r="H24" s="19">
        <v>34321.930999999997</v>
      </c>
      <c r="I24" s="19">
        <v>46832.800000000003</v>
      </c>
      <c r="K24" s="19"/>
    </row>
    <row r="25" spans="1:11">
      <c r="B25" s="23"/>
      <c r="C25" s="22" t="s">
        <v>138</v>
      </c>
      <c r="D25" s="19">
        <v>724740.5</v>
      </c>
      <c r="E25" s="19">
        <v>903496.929</v>
      </c>
      <c r="F25" s="19">
        <v>999501.10199999996</v>
      </c>
      <c r="G25" s="19">
        <v>1012115.433</v>
      </c>
      <c r="H25" s="19">
        <v>635511.179</v>
      </c>
      <c r="I25" s="19">
        <v>911987.39</v>
      </c>
      <c r="K25" s="19"/>
    </row>
    <row r="26" spans="1:11">
      <c r="B26" s="23"/>
      <c r="C26" s="22" t="s">
        <v>137</v>
      </c>
      <c r="D26" s="19">
        <v>126101.3</v>
      </c>
      <c r="E26" s="19">
        <v>161755.86499999999</v>
      </c>
      <c r="F26" s="19">
        <v>224134.557</v>
      </c>
      <c r="G26" s="19">
        <v>144957.723</v>
      </c>
      <c r="H26" s="19">
        <v>131115.122</v>
      </c>
      <c r="I26" s="19">
        <v>163444.98000000001</v>
      </c>
      <c r="K26" s="19"/>
    </row>
    <row r="27" spans="1:11" ht="4.5" customHeight="1">
      <c r="B27" s="23"/>
      <c r="C27" s="22"/>
      <c r="D27" s="33"/>
      <c r="E27" s="33"/>
      <c r="F27" s="33"/>
      <c r="G27" s="20"/>
      <c r="H27" s="20"/>
    </row>
    <row r="28" spans="1:11" s="15" customFormat="1">
      <c r="A28" s="2"/>
      <c r="B28" s="27" t="s">
        <v>136</v>
      </c>
      <c r="C28" s="18"/>
      <c r="D28" s="35">
        <f t="shared" ref="D28:I28" si="4">SUM(D29:D36)</f>
        <v>81553.799999999988</v>
      </c>
      <c r="E28" s="35">
        <f t="shared" si="4"/>
        <v>85544.611999999994</v>
      </c>
      <c r="F28" s="35">
        <f t="shared" si="4"/>
        <v>128692.22099999999</v>
      </c>
      <c r="G28" s="35">
        <f t="shared" si="4"/>
        <v>91731.921999999991</v>
      </c>
      <c r="H28" s="35">
        <f t="shared" si="4"/>
        <v>15771.012000000001</v>
      </c>
      <c r="I28" s="35">
        <f t="shared" si="4"/>
        <v>13815.89</v>
      </c>
      <c r="K28" s="34"/>
    </row>
    <row r="29" spans="1:11">
      <c r="B29" s="23"/>
      <c r="C29" s="22" t="s">
        <v>135</v>
      </c>
      <c r="D29" s="19">
        <v>4.6719999999999997</v>
      </c>
      <c r="E29" s="19">
        <v>0.43</v>
      </c>
      <c r="F29" s="19">
        <v>61.511000000000003</v>
      </c>
      <c r="G29" s="19">
        <v>6.2359999999999998</v>
      </c>
      <c r="H29" s="19">
        <v>3.9E-2</v>
      </c>
      <c r="I29" s="19">
        <v>23.08</v>
      </c>
      <c r="K29" s="19"/>
    </row>
    <row r="30" spans="1:11">
      <c r="B30" s="23"/>
      <c r="C30" s="22" t="s">
        <v>134</v>
      </c>
      <c r="D30" s="19">
        <v>1518.596</v>
      </c>
      <c r="E30" s="19">
        <v>1484.8610000000001</v>
      </c>
      <c r="F30" s="19">
        <v>617.20000000000005</v>
      </c>
      <c r="G30" s="19">
        <v>281.40100000000001</v>
      </c>
      <c r="H30" s="19">
        <v>1302.009</v>
      </c>
      <c r="I30" s="19">
        <v>2288.89</v>
      </c>
      <c r="K30" s="19"/>
    </row>
    <row r="31" spans="1:11">
      <c r="B31" s="23"/>
      <c r="C31" s="22" t="s">
        <v>133</v>
      </c>
      <c r="D31" s="19">
        <v>881.19299999999998</v>
      </c>
      <c r="E31" s="19">
        <v>971.88599999999997</v>
      </c>
      <c r="F31" s="19">
        <v>1313.1610000000001</v>
      </c>
      <c r="G31" s="19">
        <v>1360.3679999999999</v>
      </c>
      <c r="H31" s="19">
        <v>880.11199999999997</v>
      </c>
      <c r="I31" s="19">
        <v>1447.88</v>
      </c>
      <c r="K31" s="19"/>
    </row>
    <row r="32" spans="1:11">
      <c r="B32" s="23"/>
      <c r="C32" s="22" t="s">
        <v>132</v>
      </c>
      <c r="D32" s="19">
        <v>271.89499999999998</v>
      </c>
      <c r="E32" s="19">
        <v>192.798</v>
      </c>
      <c r="F32" s="19">
        <v>334.39100000000002</v>
      </c>
      <c r="G32" s="19">
        <v>667.18600000000004</v>
      </c>
      <c r="H32" s="19">
        <v>179.00700000000001</v>
      </c>
      <c r="I32" s="19">
        <v>446.34</v>
      </c>
      <c r="K32" s="19"/>
    </row>
    <row r="33" spans="1:11">
      <c r="B33" s="23"/>
      <c r="C33" s="22" t="s">
        <v>131</v>
      </c>
      <c r="D33" s="19">
        <v>1919.769</v>
      </c>
      <c r="E33" s="19">
        <v>1044.2529999999999</v>
      </c>
      <c r="F33" s="19">
        <v>1309.547</v>
      </c>
      <c r="G33" s="19">
        <v>896.78800000000001</v>
      </c>
      <c r="H33" s="19">
        <v>1353.5909999999999</v>
      </c>
      <c r="I33" s="19">
        <v>1196.3499999999999</v>
      </c>
      <c r="K33" s="19"/>
    </row>
    <row r="34" spans="1:11">
      <c r="B34" s="23"/>
      <c r="C34" s="22" t="s">
        <v>130</v>
      </c>
      <c r="D34" s="19">
        <v>197.38499999999999</v>
      </c>
      <c r="E34" s="19">
        <v>124.836</v>
      </c>
      <c r="F34" s="19">
        <v>191.25899999999999</v>
      </c>
      <c r="G34" s="19">
        <v>179.19800000000001</v>
      </c>
      <c r="H34" s="19">
        <v>1209.7249999999999</v>
      </c>
      <c r="I34" s="19">
        <v>145.41999999999999</v>
      </c>
      <c r="K34" s="19"/>
    </row>
    <row r="35" spans="1:11">
      <c r="B35" s="23"/>
      <c r="C35" s="22" t="s">
        <v>129</v>
      </c>
      <c r="D35" s="19">
        <v>72.61</v>
      </c>
      <c r="E35" s="19">
        <v>226.81800000000001</v>
      </c>
      <c r="F35" s="19">
        <v>25.417999999999999</v>
      </c>
      <c r="G35" s="19">
        <v>184.16200000000001</v>
      </c>
      <c r="H35" s="19">
        <v>6.2389999999999999</v>
      </c>
      <c r="I35" s="19">
        <v>49.25</v>
      </c>
      <c r="K35" s="19"/>
    </row>
    <row r="36" spans="1:11">
      <c r="B36" s="23"/>
      <c r="C36" s="22" t="s">
        <v>128</v>
      </c>
      <c r="D36" s="19">
        <v>76687.679999999993</v>
      </c>
      <c r="E36" s="19">
        <v>81498.73</v>
      </c>
      <c r="F36" s="19">
        <v>124839.734</v>
      </c>
      <c r="G36" s="19">
        <v>88156.582999999999</v>
      </c>
      <c r="H36" s="19">
        <v>10840.29</v>
      </c>
      <c r="I36" s="19">
        <v>8218.68</v>
      </c>
      <c r="K36" s="19"/>
    </row>
    <row r="37" spans="1:11" ht="4.5" customHeight="1">
      <c r="B37" s="23"/>
      <c r="C37" s="22"/>
      <c r="D37" s="33"/>
      <c r="E37" s="33"/>
      <c r="F37" s="33"/>
      <c r="G37" s="20"/>
      <c r="H37" s="20"/>
    </row>
    <row r="38" spans="1:11" s="15" customFormat="1">
      <c r="A38" s="2"/>
      <c r="B38" s="17" t="s">
        <v>127</v>
      </c>
      <c r="C38" s="18"/>
      <c r="D38" s="16">
        <f t="shared" ref="D38:I38" si="5">SUM(D39:D49)</f>
        <v>906.27600000000018</v>
      </c>
      <c r="E38" s="16">
        <f t="shared" si="5"/>
        <v>1070.0260000000001</v>
      </c>
      <c r="F38" s="16">
        <f t="shared" si="5"/>
        <v>1024.8679999999999</v>
      </c>
      <c r="G38" s="16">
        <f t="shared" si="5"/>
        <v>794.19200000000012</v>
      </c>
      <c r="H38" s="16">
        <f t="shared" si="5"/>
        <v>294.99999999999994</v>
      </c>
      <c r="I38" s="16">
        <f t="shared" si="5"/>
        <v>182.20000000000002</v>
      </c>
      <c r="K38" s="19"/>
    </row>
    <row r="39" spans="1:11">
      <c r="B39" s="23"/>
      <c r="C39" s="22" t="s">
        <v>126</v>
      </c>
      <c r="D39" s="19">
        <v>0</v>
      </c>
      <c r="E39" s="19">
        <v>50.85</v>
      </c>
      <c r="F39" s="19">
        <v>102.218</v>
      </c>
      <c r="G39" s="19">
        <v>103.226</v>
      </c>
      <c r="H39" s="19">
        <v>52.4</v>
      </c>
      <c r="I39" s="19">
        <v>52.37</v>
      </c>
      <c r="K39" s="19"/>
    </row>
    <row r="40" spans="1:11">
      <c r="B40" s="23"/>
      <c r="C40" s="22" t="s">
        <v>125</v>
      </c>
      <c r="D40" s="19">
        <v>891.49300000000005</v>
      </c>
      <c r="E40" s="19">
        <v>1006.779</v>
      </c>
      <c r="F40" s="19">
        <v>845.05</v>
      </c>
      <c r="G40" s="19">
        <v>633.41300000000001</v>
      </c>
      <c r="H40" s="19">
        <v>110.6</v>
      </c>
      <c r="I40" s="19">
        <v>20.82</v>
      </c>
      <c r="K40" s="19"/>
    </row>
    <row r="41" spans="1:11">
      <c r="B41" s="23"/>
      <c r="C41" s="22" t="s">
        <v>124</v>
      </c>
      <c r="D41" s="19">
        <v>0</v>
      </c>
      <c r="E41" s="19">
        <v>2.871</v>
      </c>
      <c r="F41" s="19">
        <v>0.14399999999999999</v>
      </c>
      <c r="G41" s="19">
        <v>0.35899999999999999</v>
      </c>
      <c r="H41" s="19">
        <v>0</v>
      </c>
      <c r="I41" s="19">
        <v>0.16</v>
      </c>
      <c r="K41" s="19"/>
    </row>
    <row r="42" spans="1:11">
      <c r="B42" s="23"/>
      <c r="C42" s="22" t="s">
        <v>123</v>
      </c>
      <c r="D42" s="19">
        <v>0</v>
      </c>
      <c r="E42" s="19">
        <v>0</v>
      </c>
      <c r="F42" s="19">
        <v>1.383</v>
      </c>
      <c r="G42" s="19">
        <v>0</v>
      </c>
      <c r="H42" s="19">
        <v>0</v>
      </c>
      <c r="I42" s="19">
        <v>0</v>
      </c>
      <c r="K42" s="19"/>
    </row>
    <row r="43" spans="1:11">
      <c r="B43" s="23"/>
      <c r="C43" s="29" t="s">
        <v>122</v>
      </c>
      <c r="D43" s="19">
        <v>2.1859999999999999</v>
      </c>
      <c r="E43" s="19">
        <v>0</v>
      </c>
      <c r="F43" s="19">
        <v>4.8289999999999997</v>
      </c>
      <c r="G43" s="19">
        <v>28.041</v>
      </c>
      <c r="H43" s="19">
        <v>11</v>
      </c>
      <c r="I43" s="19">
        <v>34.58</v>
      </c>
      <c r="K43" s="19"/>
    </row>
    <row r="44" spans="1:11">
      <c r="B44" s="23"/>
      <c r="C44" s="29" t="s">
        <v>121</v>
      </c>
      <c r="D44" s="19">
        <v>0</v>
      </c>
      <c r="E44" s="19">
        <v>8.0000000000000002E-3</v>
      </c>
      <c r="F44" s="19">
        <v>37.798000000000002</v>
      </c>
      <c r="G44" s="19">
        <v>0</v>
      </c>
      <c r="H44" s="19">
        <v>16.2</v>
      </c>
      <c r="I44" s="19">
        <v>40.24</v>
      </c>
      <c r="K44" s="19"/>
    </row>
    <row r="45" spans="1:11">
      <c r="B45" s="23"/>
      <c r="C45" s="22" t="s">
        <v>120</v>
      </c>
      <c r="D45" s="19">
        <v>0.55400000000000005</v>
      </c>
      <c r="E45" s="19">
        <v>0</v>
      </c>
      <c r="F45" s="19">
        <v>0</v>
      </c>
      <c r="G45" s="19">
        <v>0.54800000000000004</v>
      </c>
      <c r="H45" s="19">
        <v>0.2</v>
      </c>
      <c r="I45" s="19">
        <v>0</v>
      </c>
      <c r="K45" s="19"/>
    </row>
    <row r="46" spans="1:11">
      <c r="B46" s="23"/>
      <c r="C46" s="22" t="s">
        <v>119</v>
      </c>
      <c r="D46" s="19">
        <v>0.95</v>
      </c>
      <c r="E46" s="19">
        <v>0.65400000000000003</v>
      </c>
      <c r="F46" s="19">
        <v>1.0449999999999999</v>
      </c>
      <c r="G46" s="19">
        <v>6.0000000000000001E-3</v>
      </c>
      <c r="H46" s="19">
        <v>0.2</v>
      </c>
      <c r="I46" s="19">
        <v>0.11</v>
      </c>
      <c r="K46" s="19"/>
    </row>
    <row r="47" spans="1:11">
      <c r="B47" s="23"/>
      <c r="C47" s="22" t="s">
        <v>118</v>
      </c>
      <c r="D47" s="19">
        <v>4.0000000000000001E-3</v>
      </c>
      <c r="E47" s="19">
        <v>4.0000000000000001E-3</v>
      </c>
      <c r="F47" s="19">
        <v>0</v>
      </c>
      <c r="G47" s="19">
        <v>0</v>
      </c>
      <c r="H47" s="19">
        <v>0</v>
      </c>
      <c r="I47" s="19">
        <v>0.02</v>
      </c>
      <c r="K47" s="19"/>
    </row>
    <row r="48" spans="1:11">
      <c r="B48" s="23"/>
      <c r="C48" s="22" t="s">
        <v>117</v>
      </c>
      <c r="D48" s="19">
        <v>0</v>
      </c>
      <c r="E48" s="19">
        <v>7.95</v>
      </c>
      <c r="F48" s="19">
        <v>0</v>
      </c>
      <c r="G48" s="19">
        <v>0</v>
      </c>
      <c r="H48" s="19">
        <v>32.200000000000003</v>
      </c>
      <c r="I48" s="19">
        <v>0</v>
      </c>
      <c r="K48" s="19"/>
    </row>
    <row r="49" spans="1:11">
      <c r="B49" s="23"/>
      <c r="C49" s="22" t="s">
        <v>116</v>
      </c>
      <c r="D49" s="19">
        <v>11.089</v>
      </c>
      <c r="E49" s="19">
        <v>0.91</v>
      </c>
      <c r="F49" s="19">
        <v>32.401000000000003</v>
      </c>
      <c r="G49" s="19">
        <v>28.599</v>
      </c>
      <c r="H49" s="19">
        <v>72.2</v>
      </c>
      <c r="I49" s="19">
        <v>33.9</v>
      </c>
    </row>
    <row r="50" spans="1:11" ht="4.5" customHeight="1">
      <c r="B50" s="23"/>
      <c r="C50" s="22"/>
      <c r="D50" s="28"/>
      <c r="E50" s="28"/>
      <c r="F50" s="28"/>
      <c r="G50" s="20"/>
      <c r="H50" s="20"/>
    </row>
    <row r="51" spans="1:11" s="15" customFormat="1">
      <c r="A51" s="2"/>
      <c r="B51" s="27" t="s">
        <v>115</v>
      </c>
      <c r="C51" s="18"/>
      <c r="D51" s="16">
        <f t="shared" ref="D51:I51" si="6">SUM(D52:D61)</f>
        <v>122.80199999999999</v>
      </c>
      <c r="E51" s="16">
        <f t="shared" si="6"/>
        <v>243.70300000000003</v>
      </c>
      <c r="F51" s="16">
        <f t="shared" si="6"/>
        <v>55.684000000000005</v>
      </c>
      <c r="G51" s="16">
        <f t="shared" si="6"/>
        <v>67.498000000000005</v>
      </c>
      <c r="H51" s="16">
        <f t="shared" si="6"/>
        <v>24.247000000000003</v>
      </c>
      <c r="I51" s="16">
        <f t="shared" si="6"/>
        <v>11.083999999999998</v>
      </c>
    </row>
    <row r="52" spans="1:11">
      <c r="B52" s="23"/>
      <c r="C52" s="22" t="s">
        <v>114</v>
      </c>
      <c r="D52" s="19">
        <v>32.790999999999997</v>
      </c>
      <c r="E52" s="31">
        <v>0</v>
      </c>
      <c r="F52" s="31">
        <v>0</v>
      </c>
      <c r="G52" s="31">
        <v>0</v>
      </c>
      <c r="H52" s="31">
        <v>0</v>
      </c>
      <c r="I52" s="32">
        <v>10.808999999999999</v>
      </c>
      <c r="K52" s="32"/>
    </row>
    <row r="53" spans="1:11">
      <c r="B53" s="23"/>
      <c r="C53" s="22" t="s">
        <v>113</v>
      </c>
      <c r="D53" s="19">
        <v>0</v>
      </c>
      <c r="E53" s="19">
        <v>77.768000000000001</v>
      </c>
      <c r="F53" s="19">
        <v>52.005000000000003</v>
      </c>
      <c r="G53" s="31">
        <v>0</v>
      </c>
      <c r="H53" s="19">
        <v>16.686</v>
      </c>
      <c r="I53" s="31">
        <v>0</v>
      </c>
      <c r="K53" s="31"/>
    </row>
    <row r="54" spans="1:11">
      <c r="B54" s="23"/>
      <c r="C54" s="22" t="s">
        <v>112</v>
      </c>
      <c r="D54" s="19">
        <v>0</v>
      </c>
      <c r="E54" s="31">
        <v>0</v>
      </c>
      <c r="F54" s="19">
        <v>0</v>
      </c>
      <c r="G54" s="31">
        <v>0</v>
      </c>
      <c r="H54" s="31">
        <v>0</v>
      </c>
      <c r="I54" s="32">
        <v>1E-3</v>
      </c>
      <c r="K54" s="32"/>
    </row>
    <row r="55" spans="1:11">
      <c r="B55" s="23"/>
      <c r="C55" s="22" t="s">
        <v>111</v>
      </c>
      <c r="D55" s="19">
        <v>20.190000000000001</v>
      </c>
      <c r="E55" s="19">
        <v>5.48</v>
      </c>
      <c r="F55" s="19">
        <v>1.7929999999999999</v>
      </c>
      <c r="G55" s="19">
        <v>67.498000000000005</v>
      </c>
      <c r="H55" s="19">
        <v>5.6000000000000001E-2</v>
      </c>
      <c r="I55" s="19">
        <v>0</v>
      </c>
      <c r="K55" s="19"/>
    </row>
    <row r="56" spans="1:11">
      <c r="B56" s="23"/>
      <c r="C56" s="22" t="s">
        <v>110</v>
      </c>
      <c r="D56" s="19">
        <v>0</v>
      </c>
      <c r="E56" s="19">
        <v>28.2</v>
      </c>
      <c r="F56" s="19">
        <v>0</v>
      </c>
      <c r="G56" s="31">
        <v>0</v>
      </c>
      <c r="H56" s="32">
        <v>0.19</v>
      </c>
      <c r="I56" s="19">
        <v>0</v>
      </c>
      <c r="K56" s="19"/>
    </row>
    <row r="57" spans="1:11">
      <c r="B57" s="23"/>
      <c r="C57" s="22" t="s">
        <v>109</v>
      </c>
      <c r="D57" s="19">
        <v>0</v>
      </c>
      <c r="E57" s="31">
        <v>0</v>
      </c>
      <c r="F57" s="31">
        <v>0</v>
      </c>
      <c r="G57" s="31">
        <v>0</v>
      </c>
      <c r="H57" s="32">
        <v>7.0999999999999994E-2</v>
      </c>
      <c r="I57" s="32">
        <v>4.2000000000000003E-2</v>
      </c>
      <c r="K57" s="32"/>
    </row>
    <row r="58" spans="1:11">
      <c r="B58" s="23"/>
      <c r="C58" s="22" t="s">
        <v>108</v>
      </c>
      <c r="D58" s="19">
        <v>0</v>
      </c>
      <c r="E58" s="31">
        <v>22.859000000000002</v>
      </c>
      <c r="F58" s="31">
        <v>0</v>
      </c>
      <c r="G58" s="31">
        <v>0</v>
      </c>
      <c r="H58" s="31">
        <v>0</v>
      </c>
      <c r="I58" s="31">
        <v>0</v>
      </c>
      <c r="K58" s="31"/>
    </row>
    <row r="59" spans="1:11">
      <c r="B59" s="23"/>
      <c r="C59" s="22" t="s">
        <v>107</v>
      </c>
      <c r="D59" s="19">
        <v>45.325000000000003</v>
      </c>
      <c r="E59" s="19">
        <v>102.63200000000001</v>
      </c>
      <c r="F59" s="31">
        <v>0</v>
      </c>
      <c r="G59" s="31">
        <v>0</v>
      </c>
      <c r="H59" s="19">
        <v>7.2439999999999998</v>
      </c>
      <c r="I59" s="32">
        <v>0.23200000000000001</v>
      </c>
      <c r="K59" s="32"/>
    </row>
    <row r="60" spans="1:11">
      <c r="B60" s="23"/>
      <c r="C60" s="22" t="s">
        <v>106</v>
      </c>
      <c r="D60" s="19">
        <v>24.495999999999999</v>
      </c>
      <c r="E60" s="19">
        <v>6.7640000000000002</v>
      </c>
      <c r="F60" s="19">
        <v>0.54600000000000004</v>
      </c>
      <c r="G60" s="31">
        <v>0</v>
      </c>
      <c r="H60" s="31">
        <v>0</v>
      </c>
      <c r="I60" s="31">
        <v>0</v>
      </c>
    </row>
    <row r="61" spans="1:11">
      <c r="B61" s="23"/>
      <c r="C61" s="22" t="s">
        <v>105</v>
      </c>
      <c r="D61" s="19">
        <v>0</v>
      </c>
      <c r="E61" s="31">
        <v>0</v>
      </c>
      <c r="F61" s="31">
        <v>1.34</v>
      </c>
      <c r="G61" s="19">
        <v>0</v>
      </c>
      <c r="H61" s="19">
        <v>0</v>
      </c>
      <c r="I61" s="19">
        <v>0</v>
      </c>
    </row>
    <row r="62" spans="1:11" ht="4.5" customHeight="1">
      <c r="B62" s="23"/>
      <c r="C62" s="23"/>
      <c r="D62" s="28"/>
      <c r="E62" s="28"/>
      <c r="F62" s="28"/>
      <c r="G62" s="20"/>
      <c r="H62" s="20"/>
    </row>
    <row r="63" spans="1:11" s="15" customFormat="1">
      <c r="A63" s="2"/>
      <c r="B63" s="18" t="s">
        <v>104</v>
      </c>
      <c r="C63" s="17"/>
      <c r="D63" s="16">
        <f t="shared" ref="D63:I63" si="7">SUM(D64:D91)</f>
        <v>1054267.831</v>
      </c>
      <c r="E63" s="16">
        <f t="shared" si="7"/>
        <v>1167499.0339999998</v>
      </c>
      <c r="F63" s="16">
        <f t="shared" si="7"/>
        <v>1366435.8859999999</v>
      </c>
      <c r="G63" s="16">
        <f t="shared" si="7"/>
        <v>805143.19099999988</v>
      </c>
      <c r="H63" s="16">
        <f t="shared" si="7"/>
        <v>740532.27600000007</v>
      </c>
      <c r="I63" s="16">
        <f t="shared" si="7"/>
        <v>932370.39000000025</v>
      </c>
      <c r="K63" s="19"/>
    </row>
    <row r="64" spans="1:11">
      <c r="B64" s="23"/>
      <c r="C64" s="22" t="s">
        <v>103</v>
      </c>
      <c r="D64" s="19">
        <v>208855.427</v>
      </c>
      <c r="E64" s="19">
        <v>242892.72099999999</v>
      </c>
      <c r="F64" s="19">
        <v>267094.054</v>
      </c>
      <c r="G64" s="19">
        <v>231993.22700000001</v>
      </c>
      <c r="H64" s="19">
        <v>228611.046</v>
      </c>
      <c r="I64" s="19">
        <v>257773.82</v>
      </c>
      <c r="K64" s="19"/>
    </row>
    <row r="65" spans="2:11">
      <c r="B65" s="23"/>
      <c r="C65" s="22" t="s">
        <v>102</v>
      </c>
      <c r="D65" s="19">
        <v>14446.453</v>
      </c>
      <c r="E65" s="19">
        <v>15179.018</v>
      </c>
      <c r="F65" s="19">
        <v>22840.592000000001</v>
      </c>
      <c r="G65" s="19">
        <v>14395.664000000001</v>
      </c>
      <c r="H65" s="19">
        <v>18209.324000000001</v>
      </c>
      <c r="I65" s="19">
        <v>23219.439999999999</v>
      </c>
      <c r="K65" s="19"/>
    </row>
    <row r="66" spans="2:11">
      <c r="B66" s="23"/>
      <c r="C66" s="22" t="s">
        <v>101</v>
      </c>
      <c r="D66" s="19">
        <v>34207.682999999997</v>
      </c>
      <c r="E66" s="19">
        <v>22661.591</v>
      </c>
      <c r="F66" s="19">
        <v>57013.569000000003</v>
      </c>
      <c r="G66" s="19">
        <v>29943.377</v>
      </c>
      <c r="H66" s="19">
        <v>39505.786999999997</v>
      </c>
      <c r="I66" s="19">
        <v>38326.35</v>
      </c>
      <c r="K66" s="19"/>
    </row>
    <row r="67" spans="2:11">
      <c r="B67" s="23"/>
      <c r="C67" s="22" t="s">
        <v>100</v>
      </c>
      <c r="D67" s="19">
        <v>4600.652</v>
      </c>
      <c r="E67" s="19">
        <v>3146.4789999999998</v>
      </c>
      <c r="F67" s="19">
        <v>5136.93</v>
      </c>
      <c r="G67" s="19">
        <v>4666.8429999999998</v>
      </c>
      <c r="H67" s="19">
        <v>3626.7570000000001</v>
      </c>
      <c r="I67" s="19">
        <v>2438.84</v>
      </c>
      <c r="K67" s="19"/>
    </row>
    <row r="68" spans="2:11">
      <c r="B68" s="23"/>
      <c r="C68" s="22" t="s">
        <v>99</v>
      </c>
      <c r="D68" s="19">
        <v>3.3959999999999999</v>
      </c>
      <c r="E68" s="19">
        <v>37.746000000000002</v>
      </c>
      <c r="F68" s="19">
        <v>201.56299999999999</v>
      </c>
      <c r="G68" s="19">
        <v>52.231999999999999</v>
      </c>
      <c r="H68" s="19">
        <v>107.446</v>
      </c>
      <c r="I68" s="19">
        <v>227.82</v>
      </c>
      <c r="K68" s="19"/>
    </row>
    <row r="69" spans="2:11">
      <c r="B69" s="23"/>
      <c r="C69" s="22" t="s">
        <v>98</v>
      </c>
      <c r="D69" s="19">
        <v>0.85699999999999998</v>
      </c>
      <c r="E69" s="19">
        <v>430.05500000000001</v>
      </c>
      <c r="F69" s="19">
        <v>12.698</v>
      </c>
      <c r="G69" s="19">
        <v>389.99</v>
      </c>
      <c r="H69" s="19">
        <v>793.26900000000001</v>
      </c>
      <c r="I69" s="19">
        <v>753.4</v>
      </c>
      <c r="K69" s="19"/>
    </row>
    <row r="70" spans="2:11">
      <c r="B70" s="23"/>
      <c r="C70" s="22" t="s">
        <v>97</v>
      </c>
      <c r="D70" s="19">
        <v>6116.549</v>
      </c>
      <c r="E70" s="19">
        <v>6168.0060000000003</v>
      </c>
      <c r="F70" s="19">
        <v>9164.7129999999997</v>
      </c>
      <c r="G70" s="19">
        <v>11220.269</v>
      </c>
      <c r="H70" s="19">
        <v>11546.697</v>
      </c>
      <c r="I70" s="19">
        <v>33392.879999999997</v>
      </c>
      <c r="K70" s="19"/>
    </row>
    <row r="71" spans="2:11">
      <c r="B71" s="23"/>
      <c r="C71" s="22" t="s">
        <v>96</v>
      </c>
      <c r="D71" s="19">
        <v>4516.2910000000002</v>
      </c>
      <c r="E71" s="19">
        <v>5353.4189999999999</v>
      </c>
      <c r="F71" s="19">
        <v>6136.0439999999999</v>
      </c>
      <c r="G71" s="19">
        <v>7884.6170000000002</v>
      </c>
      <c r="H71" s="19">
        <v>4546.1689999999999</v>
      </c>
      <c r="I71" s="19">
        <v>5665.35</v>
      </c>
      <c r="K71" s="19"/>
    </row>
    <row r="72" spans="2:11">
      <c r="B72" s="23"/>
      <c r="C72" s="22" t="s">
        <v>95</v>
      </c>
      <c r="D72" s="19">
        <v>1876.788</v>
      </c>
      <c r="E72" s="19">
        <v>2300.6410000000001</v>
      </c>
      <c r="F72" s="19">
        <v>2616.0590000000002</v>
      </c>
      <c r="G72" s="19">
        <v>2221.5100000000002</v>
      </c>
      <c r="H72" s="19">
        <v>1423.482</v>
      </c>
      <c r="I72" s="19">
        <v>3393.48</v>
      </c>
      <c r="K72" s="19"/>
    </row>
    <row r="73" spans="2:11">
      <c r="B73" s="23"/>
      <c r="C73" s="22" t="s">
        <v>94</v>
      </c>
      <c r="D73" s="19">
        <v>99474.274000000005</v>
      </c>
      <c r="E73" s="19">
        <v>113060.34</v>
      </c>
      <c r="F73" s="19">
        <v>130999.103</v>
      </c>
      <c r="G73" s="19">
        <v>102616.992</v>
      </c>
      <c r="H73" s="19">
        <v>91240.338000000003</v>
      </c>
      <c r="I73" s="19">
        <v>132767.51999999999</v>
      </c>
      <c r="K73" s="19"/>
    </row>
    <row r="74" spans="2:11" ht="14.25" customHeight="1">
      <c r="B74" s="23"/>
      <c r="C74" s="22" t="s">
        <v>93</v>
      </c>
      <c r="D74" s="19">
        <v>197.767</v>
      </c>
      <c r="E74" s="19">
        <v>3166.7759999999998</v>
      </c>
      <c r="F74" s="19">
        <v>663.51199999999994</v>
      </c>
      <c r="G74" s="19">
        <v>3643.431</v>
      </c>
      <c r="H74" s="19">
        <v>1123.81</v>
      </c>
      <c r="I74" s="19">
        <v>2214.09</v>
      </c>
      <c r="K74" s="19"/>
    </row>
    <row r="75" spans="2:11" hidden="1">
      <c r="B75" s="23"/>
      <c r="C75" s="22" t="s">
        <v>92</v>
      </c>
      <c r="D75" s="19">
        <v>10739.986999999999</v>
      </c>
      <c r="E75" s="19">
        <v>14980.038</v>
      </c>
      <c r="F75" s="19">
        <v>17359.18</v>
      </c>
      <c r="G75" s="19">
        <v>12382.347</v>
      </c>
      <c r="H75" s="19">
        <v>14357.089</v>
      </c>
      <c r="I75" s="19">
        <v>15053.76</v>
      </c>
      <c r="K75" s="19"/>
    </row>
    <row r="76" spans="2:11" hidden="1">
      <c r="B76" s="23"/>
      <c r="C76" s="22" t="s">
        <v>91</v>
      </c>
      <c r="D76" s="19">
        <v>113547.198</v>
      </c>
      <c r="E76" s="19">
        <v>96374.547999999995</v>
      </c>
      <c r="F76" s="19">
        <v>124102.85400000001</v>
      </c>
      <c r="G76" s="19">
        <v>94529.082999999999</v>
      </c>
      <c r="H76" s="19">
        <v>82814.899999999994</v>
      </c>
      <c r="I76" s="19">
        <v>101244.26</v>
      </c>
      <c r="K76" s="19"/>
    </row>
    <row r="77" spans="2:11" hidden="1">
      <c r="B77" s="23"/>
      <c r="C77" s="22" t="s">
        <v>90</v>
      </c>
      <c r="D77" s="19">
        <v>8709.6319999999996</v>
      </c>
      <c r="E77" s="19">
        <v>8938.5689999999995</v>
      </c>
      <c r="F77" s="19">
        <v>7204.7929999999997</v>
      </c>
      <c r="G77" s="19">
        <v>5172.5630000000001</v>
      </c>
      <c r="H77" s="19">
        <v>5061.2539999999999</v>
      </c>
      <c r="I77" s="19">
        <v>3577.15</v>
      </c>
      <c r="K77" s="19"/>
    </row>
    <row r="78" spans="2:11">
      <c r="B78" s="23"/>
      <c r="C78" s="22" t="s">
        <v>89</v>
      </c>
      <c r="D78" s="19">
        <v>6460.0919999999996</v>
      </c>
      <c r="E78" s="19">
        <v>8030.7240000000002</v>
      </c>
      <c r="F78" s="19">
        <v>8967.7219999999998</v>
      </c>
      <c r="G78" s="19">
        <v>3077.636</v>
      </c>
      <c r="H78" s="19">
        <v>3665.3539999999998</v>
      </c>
      <c r="I78" s="19">
        <v>8675.66</v>
      </c>
      <c r="K78" s="19"/>
    </row>
    <row r="79" spans="2:11">
      <c r="B79" s="23"/>
      <c r="C79" s="22" t="s">
        <v>88</v>
      </c>
      <c r="D79" s="19">
        <v>3356.2950000000001</v>
      </c>
      <c r="E79" s="19">
        <v>4022.509</v>
      </c>
      <c r="F79" s="19">
        <v>6782.6790000000001</v>
      </c>
      <c r="G79" s="19">
        <v>3693.3420000000001</v>
      </c>
      <c r="H79" s="19">
        <v>7756.58</v>
      </c>
      <c r="I79" s="19">
        <v>15519.94</v>
      </c>
      <c r="K79" s="19"/>
    </row>
    <row r="80" spans="2:11">
      <c r="B80" s="23"/>
      <c r="C80" s="22" t="s">
        <v>87</v>
      </c>
      <c r="D80" s="19">
        <v>70825.135999999999</v>
      </c>
      <c r="E80" s="19">
        <v>80879.214000000007</v>
      </c>
      <c r="F80" s="19">
        <v>86620.22</v>
      </c>
      <c r="G80" s="19">
        <v>76975.266000000003</v>
      </c>
      <c r="H80" s="19">
        <v>84102.342999999993</v>
      </c>
      <c r="I80" s="19">
        <v>93185.76</v>
      </c>
      <c r="K80" s="19"/>
    </row>
    <row r="81" spans="1:11">
      <c r="B81" s="23"/>
      <c r="C81" s="22" t="s">
        <v>86</v>
      </c>
      <c r="D81" s="19">
        <v>778.13599999999997</v>
      </c>
      <c r="E81" s="19">
        <v>503.06299999999999</v>
      </c>
      <c r="F81" s="19">
        <v>833.34</v>
      </c>
      <c r="G81" s="19">
        <v>424.76</v>
      </c>
      <c r="H81" s="19">
        <v>235.78</v>
      </c>
      <c r="I81" s="19">
        <v>328.06</v>
      </c>
      <c r="K81" s="19"/>
    </row>
    <row r="82" spans="1:11">
      <c r="B82" s="23"/>
      <c r="C82" s="22" t="s">
        <v>85</v>
      </c>
      <c r="D82" s="19">
        <v>894.47500000000002</v>
      </c>
      <c r="E82" s="19">
        <v>5998.6059999999998</v>
      </c>
      <c r="F82" s="19">
        <v>20375.440999999999</v>
      </c>
      <c r="G82" s="19">
        <v>5822.9179999999997</v>
      </c>
      <c r="H82" s="19">
        <v>6162.2849999999999</v>
      </c>
      <c r="I82" s="19">
        <v>2098.3000000000002</v>
      </c>
      <c r="K82" s="19"/>
    </row>
    <row r="83" spans="1:11">
      <c r="B83" s="23"/>
      <c r="C83" s="22" t="s">
        <v>84</v>
      </c>
      <c r="D83" s="19">
        <v>185.81299999999999</v>
      </c>
      <c r="E83" s="19">
        <v>114.453</v>
      </c>
      <c r="F83" s="19">
        <v>2931.0259999999998</v>
      </c>
      <c r="G83" s="19">
        <v>4108.62</v>
      </c>
      <c r="H83" s="19">
        <v>1182.4449999999999</v>
      </c>
      <c r="I83" s="19">
        <v>325.64</v>
      </c>
      <c r="K83" s="19"/>
    </row>
    <row r="84" spans="1:11">
      <c r="B84" s="23"/>
      <c r="C84" s="22" t="s">
        <v>83</v>
      </c>
      <c r="D84" s="19">
        <v>1.5089999999999999</v>
      </c>
      <c r="E84" s="19">
        <v>12.186</v>
      </c>
      <c r="F84" s="19">
        <v>93.566999999999993</v>
      </c>
      <c r="G84" s="19">
        <v>202.56700000000001</v>
      </c>
      <c r="H84" s="19">
        <v>231.37299999999999</v>
      </c>
      <c r="I84" s="19">
        <v>12.22</v>
      </c>
      <c r="K84" s="19"/>
    </row>
    <row r="85" spans="1:11">
      <c r="B85" s="23"/>
      <c r="C85" s="22" t="s">
        <v>82</v>
      </c>
      <c r="D85" s="19">
        <v>372720.2</v>
      </c>
      <c r="E85" s="19">
        <v>414239.04300000001</v>
      </c>
      <c r="F85" s="19">
        <v>424810.50300000003</v>
      </c>
      <c r="G85" s="19">
        <v>69493.400999999998</v>
      </c>
      <c r="H85" s="19">
        <v>70511.278000000006</v>
      </c>
      <c r="I85" s="19">
        <v>107969.21</v>
      </c>
      <c r="K85" s="19"/>
    </row>
    <row r="86" spans="1:11">
      <c r="B86" s="23"/>
      <c r="C86" s="22" t="s">
        <v>81</v>
      </c>
      <c r="D86" s="19">
        <v>7006.2190000000001</v>
      </c>
      <c r="E86" s="19">
        <v>19417.88</v>
      </c>
      <c r="F86" s="19">
        <v>14802.971</v>
      </c>
      <c r="G86" s="19">
        <v>11860.976000000001</v>
      </c>
      <c r="H86" s="19">
        <v>7811.5870000000004</v>
      </c>
      <c r="I86" s="19">
        <v>11330.67</v>
      </c>
      <c r="K86" s="19"/>
    </row>
    <row r="87" spans="1:11">
      <c r="B87" s="23"/>
      <c r="C87" s="22" t="s">
        <v>80</v>
      </c>
      <c r="D87" s="19">
        <v>11797.819</v>
      </c>
      <c r="E87" s="19">
        <v>21624.721000000001</v>
      </c>
      <c r="F87" s="19">
        <v>38244.148999999998</v>
      </c>
      <c r="G87" s="19">
        <v>9062.3700000000008</v>
      </c>
      <c r="H87" s="19">
        <v>8988.0769999999993</v>
      </c>
      <c r="I87" s="19">
        <v>11282.89</v>
      </c>
      <c r="K87" s="19"/>
    </row>
    <row r="88" spans="1:11" ht="16.5">
      <c r="B88" s="23"/>
      <c r="C88" s="22" t="s">
        <v>68</v>
      </c>
      <c r="D88" s="19">
        <v>41249.300000000003</v>
      </c>
      <c r="E88" s="19">
        <v>40534.678999999996</v>
      </c>
      <c r="F88" s="19">
        <v>54751.07</v>
      </c>
      <c r="G88" s="19">
        <v>65606.534</v>
      </c>
      <c r="H88" s="19">
        <v>7202.8209999997634</v>
      </c>
      <c r="I88" s="19">
        <v>0</v>
      </c>
      <c r="K88" s="19"/>
    </row>
    <row r="89" spans="1:11">
      <c r="B89" s="23"/>
      <c r="C89" s="22" t="s">
        <v>79</v>
      </c>
      <c r="D89" s="19">
        <v>3959.0230000000001</v>
      </c>
      <c r="E89" s="19">
        <v>4295.759</v>
      </c>
      <c r="F89" s="19">
        <v>4556.8209999999999</v>
      </c>
      <c r="G89" s="19">
        <v>3970.9319999999998</v>
      </c>
      <c r="H89" s="19">
        <v>4620.8779999999997</v>
      </c>
      <c r="I89" s="19">
        <v>8435.5400000000009</v>
      </c>
      <c r="K89" s="19"/>
    </row>
    <row r="90" spans="1:11">
      <c r="B90" s="23"/>
      <c r="C90" s="22" t="s">
        <v>78</v>
      </c>
      <c r="D90" s="19">
        <v>583.15800000000002</v>
      </c>
      <c r="E90" s="19">
        <v>1410.001</v>
      </c>
      <c r="F90" s="19">
        <v>1706.54</v>
      </c>
      <c r="G90" s="19">
        <v>1376.8720000000001</v>
      </c>
      <c r="H90" s="19">
        <v>2052.5549999999998</v>
      </c>
      <c r="I90" s="19">
        <v>3731.43</v>
      </c>
      <c r="K90" s="19"/>
    </row>
    <row r="91" spans="1:11">
      <c r="B91" s="23"/>
      <c r="C91" s="22" t="s">
        <v>77</v>
      </c>
      <c r="D91" s="19">
        <v>27157.702000000001</v>
      </c>
      <c r="E91" s="19">
        <v>31726.249</v>
      </c>
      <c r="F91" s="19">
        <v>50414.173000000003</v>
      </c>
      <c r="G91" s="19">
        <v>28354.851999999999</v>
      </c>
      <c r="H91" s="19">
        <v>33041.552000000003</v>
      </c>
      <c r="I91" s="19">
        <v>49426.91</v>
      </c>
      <c r="K91" s="19"/>
    </row>
    <row r="92" spans="1:11" ht="4.5" customHeight="1">
      <c r="B92" s="23"/>
      <c r="C92" s="22"/>
      <c r="D92" s="21"/>
      <c r="E92" s="21"/>
      <c r="F92" s="21"/>
      <c r="G92" s="20"/>
      <c r="H92" s="20"/>
    </row>
    <row r="93" spans="1:11" s="15" customFormat="1">
      <c r="A93" s="2"/>
      <c r="B93" s="18" t="s">
        <v>76</v>
      </c>
      <c r="C93" s="17"/>
      <c r="D93" s="16">
        <f t="shared" ref="D93:I93" si="8">SUM(D94:D97)</f>
        <v>30712.959999999999</v>
      </c>
      <c r="E93" s="16">
        <f t="shared" si="8"/>
        <v>64177.452000000005</v>
      </c>
      <c r="F93" s="16">
        <f t="shared" si="8"/>
        <v>77434.286999999997</v>
      </c>
      <c r="G93" s="16">
        <f t="shared" si="8"/>
        <v>101362.959</v>
      </c>
      <c r="H93" s="16">
        <f t="shared" si="8"/>
        <v>132680.41500000001</v>
      </c>
      <c r="I93" s="16">
        <f t="shared" si="8"/>
        <v>100481.2</v>
      </c>
      <c r="K93" s="16"/>
    </row>
    <row r="94" spans="1:11">
      <c r="B94" s="18"/>
      <c r="C94" s="30" t="s">
        <v>75</v>
      </c>
      <c r="D94" s="19">
        <v>40.100999999999999</v>
      </c>
      <c r="E94" s="19">
        <v>6.3449999999999998</v>
      </c>
      <c r="F94" s="19">
        <v>37.844999999999999</v>
      </c>
      <c r="G94" s="19">
        <v>11.188000000000001</v>
      </c>
      <c r="H94" s="19">
        <v>47.902000000000001</v>
      </c>
      <c r="I94" s="19">
        <v>0.16</v>
      </c>
      <c r="K94" s="19"/>
    </row>
    <row r="95" spans="1:11">
      <c r="B95" s="18"/>
      <c r="C95" s="30" t="s">
        <v>74</v>
      </c>
      <c r="D95" s="19">
        <v>46.122999999999998</v>
      </c>
      <c r="E95" s="19">
        <v>121.95399999999999</v>
      </c>
      <c r="F95" s="19">
        <v>92.706000000000003</v>
      </c>
      <c r="G95" s="19">
        <v>124.64400000000001</v>
      </c>
      <c r="H95" s="19">
        <v>252.71700000000001</v>
      </c>
      <c r="I95" s="19">
        <v>380.14</v>
      </c>
      <c r="K95" s="19"/>
    </row>
    <row r="96" spans="1:11">
      <c r="B96" s="23"/>
      <c r="C96" s="22" t="s">
        <v>73</v>
      </c>
      <c r="D96" s="19">
        <v>2048.5360000000001</v>
      </c>
      <c r="E96" s="19">
        <v>3965.7429999999999</v>
      </c>
      <c r="F96" s="19">
        <v>2796.0459999999998</v>
      </c>
      <c r="G96" s="19">
        <v>2305.732</v>
      </c>
      <c r="H96" s="19">
        <v>1983.9549999999999</v>
      </c>
      <c r="I96" s="19">
        <v>1847.99</v>
      </c>
      <c r="K96" s="19"/>
    </row>
    <row r="97" spans="1:11">
      <c r="B97" s="23"/>
      <c r="C97" s="22" t="s">
        <v>72</v>
      </c>
      <c r="D97" s="19">
        <v>28578.2</v>
      </c>
      <c r="E97" s="19">
        <v>60083.41</v>
      </c>
      <c r="F97" s="19">
        <v>74507.69</v>
      </c>
      <c r="G97" s="19">
        <v>98921.395000000004</v>
      </c>
      <c r="H97" s="19">
        <v>130395.841</v>
      </c>
      <c r="I97" s="19">
        <v>98252.91</v>
      </c>
      <c r="K97" s="19"/>
    </row>
    <row r="98" spans="1:11" ht="4.5" customHeight="1">
      <c r="B98" s="23"/>
      <c r="C98" s="23"/>
      <c r="D98" s="21"/>
      <c r="E98" s="21"/>
      <c r="F98" s="21"/>
      <c r="G98" s="20"/>
      <c r="H98" s="20"/>
    </row>
    <row r="99" spans="1:11" s="15" customFormat="1">
      <c r="A99" s="2"/>
      <c r="B99" s="27" t="s">
        <v>71</v>
      </c>
      <c r="C99" s="18"/>
      <c r="D99" s="16">
        <f t="shared" ref="D99:I99" si="9">SUM(D100:D106)</f>
        <v>106410.338</v>
      </c>
      <c r="E99" s="16">
        <f t="shared" si="9"/>
        <v>97001.398000000001</v>
      </c>
      <c r="F99" s="16">
        <f t="shared" si="9"/>
        <v>149015.94699999999</v>
      </c>
      <c r="G99" s="16">
        <f t="shared" si="9"/>
        <v>178858.05499999996</v>
      </c>
      <c r="H99" s="16">
        <f t="shared" si="9"/>
        <v>185721.98300000001</v>
      </c>
      <c r="I99" s="16">
        <f t="shared" si="9"/>
        <v>294831.5</v>
      </c>
      <c r="K99" s="26"/>
    </row>
    <row r="100" spans="1:11">
      <c r="B100" s="23"/>
      <c r="C100" s="22" t="s">
        <v>70</v>
      </c>
      <c r="D100" s="19">
        <v>27.401</v>
      </c>
      <c r="E100" s="19">
        <v>764.04100000000005</v>
      </c>
      <c r="F100" s="19">
        <v>36.554000000000002</v>
      </c>
      <c r="G100" s="19">
        <v>65.376000000000005</v>
      </c>
      <c r="H100" s="19">
        <v>6.9</v>
      </c>
      <c r="I100" s="19">
        <v>16.89</v>
      </c>
      <c r="K100" s="19"/>
    </row>
    <row r="101" spans="1:11">
      <c r="B101" s="23"/>
      <c r="C101" s="22" t="s">
        <v>69</v>
      </c>
      <c r="D101" s="19">
        <v>95.216999999999999</v>
      </c>
      <c r="E101" s="19">
        <v>551.97500000000002</v>
      </c>
      <c r="F101" s="19">
        <v>635.04899999999998</v>
      </c>
      <c r="G101" s="19">
        <v>80.664000000000001</v>
      </c>
      <c r="H101" s="19">
        <v>274</v>
      </c>
      <c r="I101" s="19">
        <v>1005.51</v>
      </c>
      <c r="K101" s="19"/>
    </row>
    <row r="102" spans="1:11" ht="16.5">
      <c r="B102" s="23"/>
      <c r="C102" s="22" t="s">
        <v>68</v>
      </c>
      <c r="D102" s="19">
        <v>0</v>
      </c>
      <c r="E102" s="19">
        <v>0</v>
      </c>
      <c r="F102" s="19">
        <v>0</v>
      </c>
      <c r="G102" s="19">
        <v>0</v>
      </c>
      <c r="H102" s="19">
        <v>30682.983</v>
      </c>
      <c r="I102" s="19">
        <v>47926.23</v>
      </c>
      <c r="K102" s="19"/>
    </row>
    <row r="103" spans="1:11">
      <c r="B103" s="23"/>
      <c r="C103" s="22" t="s">
        <v>67</v>
      </c>
      <c r="D103" s="19">
        <v>82847.8</v>
      </c>
      <c r="E103" s="19">
        <v>65058.279000000002</v>
      </c>
      <c r="F103" s="19">
        <v>89015.115999999995</v>
      </c>
      <c r="G103" s="19">
        <v>120889.143</v>
      </c>
      <c r="H103" s="19">
        <v>105732.9</v>
      </c>
      <c r="I103" s="19">
        <v>158240.26999999999</v>
      </c>
      <c r="K103" s="19"/>
    </row>
    <row r="104" spans="1:11">
      <c r="B104" s="23"/>
      <c r="C104" s="22" t="s">
        <v>66</v>
      </c>
      <c r="D104" s="19">
        <v>30.425000000000001</v>
      </c>
      <c r="E104" s="19">
        <v>258.12099999999998</v>
      </c>
      <c r="F104" s="19">
        <v>289.745</v>
      </c>
      <c r="G104" s="19">
        <v>437.84100000000001</v>
      </c>
      <c r="H104" s="19">
        <v>708.1</v>
      </c>
      <c r="I104" s="19">
        <v>661.01</v>
      </c>
      <c r="K104" s="19"/>
    </row>
    <row r="105" spans="1:11">
      <c r="B105" s="23"/>
      <c r="C105" s="22" t="s">
        <v>65</v>
      </c>
      <c r="D105" s="19">
        <v>23046.2</v>
      </c>
      <c r="E105" s="19">
        <v>30017.576000000001</v>
      </c>
      <c r="F105" s="19">
        <v>58253.815999999999</v>
      </c>
      <c r="G105" s="19">
        <v>55121.271999999997</v>
      </c>
      <c r="H105" s="19">
        <v>47707.4</v>
      </c>
      <c r="I105" s="19">
        <v>86173.42</v>
      </c>
      <c r="K105" s="19"/>
    </row>
    <row r="106" spans="1:11">
      <c r="B106" s="23"/>
      <c r="C106" s="22" t="s">
        <v>64</v>
      </c>
      <c r="D106" s="19">
        <v>363.29500000000002</v>
      </c>
      <c r="E106" s="19">
        <v>351.40600000000001</v>
      </c>
      <c r="F106" s="19">
        <v>785.66700000000003</v>
      </c>
      <c r="G106" s="19">
        <v>2263.759</v>
      </c>
      <c r="H106" s="19">
        <v>609.70000000000005</v>
      </c>
      <c r="I106" s="19">
        <v>808.17</v>
      </c>
      <c r="K106" s="19"/>
    </row>
    <row r="107" spans="1:11" ht="4.5" customHeight="1">
      <c r="B107" s="23"/>
      <c r="C107" s="23"/>
      <c r="D107" s="28"/>
      <c r="E107" s="28"/>
      <c r="F107" s="28"/>
      <c r="G107" s="20"/>
      <c r="H107" s="20"/>
    </row>
    <row r="108" spans="1:11" s="15" customFormat="1">
      <c r="A108" s="2"/>
      <c r="B108" s="18" t="s">
        <v>63</v>
      </c>
      <c r="C108" s="17"/>
      <c r="D108" s="16">
        <f t="shared" ref="D108:I108" si="10">SUM(D109:D129)</f>
        <v>3242670.7019999996</v>
      </c>
      <c r="E108" s="16">
        <f t="shared" si="10"/>
        <v>4325491.3409999991</v>
      </c>
      <c r="F108" s="16">
        <f t="shared" si="10"/>
        <v>4713498.6390000004</v>
      </c>
      <c r="G108" s="16">
        <f t="shared" si="10"/>
        <v>5334050.2109999983</v>
      </c>
      <c r="H108" s="16">
        <f t="shared" si="10"/>
        <v>3999745.5</v>
      </c>
      <c r="I108" s="16">
        <f t="shared" si="10"/>
        <v>5082066.46</v>
      </c>
      <c r="K108" s="26"/>
    </row>
    <row r="109" spans="1:11">
      <c r="B109" s="22"/>
      <c r="C109" s="23" t="s">
        <v>62</v>
      </c>
      <c r="D109" s="19">
        <v>13.603</v>
      </c>
      <c r="E109" s="19">
        <v>1.6E-2</v>
      </c>
      <c r="F109" s="19">
        <v>2637.2820000000002</v>
      </c>
      <c r="G109" s="19">
        <v>3.5990000000000002</v>
      </c>
      <c r="H109" s="19">
        <v>0</v>
      </c>
      <c r="I109" s="19">
        <v>19.77</v>
      </c>
      <c r="K109" s="19"/>
    </row>
    <row r="110" spans="1:11">
      <c r="B110" s="18"/>
      <c r="C110" s="30" t="s">
        <v>61</v>
      </c>
      <c r="D110" s="19">
        <v>1958.567</v>
      </c>
      <c r="E110" s="19">
        <v>2479.672</v>
      </c>
      <c r="F110" s="19">
        <v>2600.9670000000001</v>
      </c>
      <c r="G110" s="19">
        <v>2018.29</v>
      </c>
      <c r="H110" s="19">
        <v>3162.5</v>
      </c>
      <c r="I110" s="19">
        <v>6304.17</v>
      </c>
      <c r="K110" s="19"/>
    </row>
    <row r="111" spans="1:11">
      <c r="B111" s="18"/>
      <c r="C111" s="22" t="s">
        <v>60</v>
      </c>
      <c r="D111" s="19">
        <v>2491481.182</v>
      </c>
      <c r="E111" s="19">
        <v>3450541.551</v>
      </c>
      <c r="F111" s="19">
        <v>3562476.602</v>
      </c>
      <c r="G111" s="19">
        <v>3998526.821</v>
      </c>
      <c r="H111" s="19">
        <v>2855451.6</v>
      </c>
      <c r="I111" s="19">
        <v>3715406.18</v>
      </c>
      <c r="K111" s="19"/>
    </row>
    <row r="112" spans="1:11">
      <c r="B112" s="23"/>
      <c r="C112" s="22" t="s">
        <v>59</v>
      </c>
      <c r="D112" s="19">
        <v>193079.67799999999</v>
      </c>
      <c r="E112" s="19">
        <v>191487.73699999999</v>
      </c>
      <c r="F112" s="19">
        <v>220505.59700000001</v>
      </c>
      <c r="G112" s="19">
        <v>185527.18599999999</v>
      </c>
      <c r="H112" s="19">
        <v>139544.70000000001</v>
      </c>
      <c r="I112" s="19">
        <v>168499.52</v>
      </c>
      <c r="K112" s="19"/>
    </row>
    <row r="113" spans="2:11">
      <c r="B113" s="23"/>
      <c r="C113" s="22" t="s">
        <v>58</v>
      </c>
      <c r="D113" s="19">
        <v>1984.6479999999999</v>
      </c>
      <c r="E113" s="19">
        <v>3569.587</v>
      </c>
      <c r="F113" s="19">
        <v>2607.5610000000001</v>
      </c>
      <c r="G113" s="19">
        <v>2495.424</v>
      </c>
      <c r="H113" s="19">
        <v>1526.1</v>
      </c>
      <c r="I113" s="19">
        <v>1923.64</v>
      </c>
      <c r="K113" s="19"/>
    </row>
    <row r="114" spans="2:11">
      <c r="B114" s="23"/>
      <c r="C114" s="22" t="s">
        <v>57</v>
      </c>
      <c r="D114" s="19">
        <v>43579.15</v>
      </c>
      <c r="E114" s="19">
        <v>55818.171000000002</v>
      </c>
      <c r="F114" s="19">
        <v>72889.885999999999</v>
      </c>
      <c r="G114" s="19">
        <v>58818.368999999999</v>
      </c>
      <c r="H114" s="19">
        <v>50531.199999999997</v>
      </c>
      <c r="I114" s="19">
        <v>29241.01</v>
      </c>
      <c r="K114" s="19"/>
    </row>
    <row r="115" spans="2:11">
      <c r="B115" s="23"/>
      <c r="C115" s="22" t="s">
        <v>56</v>
      </c>
      <c r="D115" s="19">
        <v>132541.64499999999</v>
      </c>
      <c r="E115" s="19">
        <v>148283.307</v>
      </c>
      <c r="F115" s="19">
        <v>192546.484</v>
      </c>
      <c r="G115" s="19">
        <v>189663.40100000001</v>
      </c>
      <c r="H115" s="19">
        <v>214600.3</v>
      </c>
      <c r="I115" s="19">
        <v>411377.44</v>
      </c>
      <c r="K115" s="19"/>
    </row>
    <row r="116" spans="2:11">
      <c r="B116" s="23"/>
      <c r="C116" s="22" t="s">
        <v>55</v>
      </c>
      <c r="D116" s="19">
        <v>10011.005999999999</v>
      </c>
      <c r="E116" s="19">
        <v>14504.867</v>
      </c>
      <c r="F116" s="19">
        <v>21333.075000000001</v>
      </c>
      <c r="G116" s="19">
        <v>28284.01</v>
      </c>
      <c r="H116" s="19">
        <v>17589.8</v>
      </c>
      <c r="I116" s="19">
        <v>22933.72</v>
      </c>
      <c r="K116" s="19"/>
    </row>
    <row r="117" spans="2:11">
      <c r="B117" s="23"/>
      <c r="C117" s="22" t="s">
        <v>54</v>
      </c>
      <c r="D117" s="19">
        <v>120.47199999999999</v>
      </c>
      <c r="E117" s="19">
        <v>0</v>
      </c>
      <c r="F117" s="19">
        <v>18.106999999999999</v>
      </c>
      <c r="G117" s="19">
        <v>0</v>
      </c>
      <c r="H117" s="19">
        <v>0</v>
      </c>
      <c r="I117" s="19">
        <v>0</v>
      </c>
      <c r="K117" s="19"/>
    </row>
    <row r="118" spans="2:11">
      <c r="B118" s="23"/>
      <c r="C118" s="22" t="s">
        <v>53</v>
      </c>
      <c r="D118" s="19">
        <v>117.51900000000001</v>
      </c>
      <c r="E118" s="19">
        <v>31.954000000000001</v>
      </c>
      <c r="F118" s="19">
        <v>131.21</v>
      </c>
      <c r="G118" s="19">
        <v>0.60399999999999998</v>
      </c>
      <c r="H118" s="19">
        <v>0</v>
      </c>
      <c r="I118" s="19">
        <v>20.6</v>
      </c>
      <c r="K118" s="19"/>
    </row>
    <row r="119" spans="2:11">
      <c r="B119" s="23"/>
      <c r="C119" s="22" t="s">
        <v>52</v>
      </c>
      <c r="D119" s="19">
        <v>11560.64</v>
      </c>
      <c r="E119" s="19">
        <v>8410.3610000000008</v>
      </c>
      <c r="F119" s="19">
        <v>16642.511999999999</v>
      </c>
      <c r="G119" s="19">
        <v>9701.6769999999997</v>
      </c>
      <c r="H119" s="19">
        <v>17116.3</v>
      </c>
      <c r="I119" s="19">
        <v>9998.85</v>
      </c>
      <c r="K119" s="19"/>
    </row>
    <row r="120" spans="2:11">
      <c r="B120" s="23"/>
      <c r="C120" s="22" t="s">
        <v>51</v>
      </c>
      <c r="D120" s="19">
        <v>210890.41200000001</v>
      </c>
      <c r="E120" s="19">
        <v>267902.52</v>
      </c>
      <c r="F120" s="19">
        <v>323939.77399999998</v>
      </c>
      <c r="G120" s="19">
        <v>249734.59599999999</v>
      </c>
      <c r="H120" s="19">
        <v>208008.6</v>
      </c>
      <c r="I120" s="19">
        <v>224859.94</v>
      </c>
      <c r="K120" s="19"/>
    </row>
    <row r="121" spans="2:11">
      <c r="B121" s="23"/>
      <c r="C121" s="22" t="s">
        <v>50</v>
      </c>
      <c r="D121" s="19">
        <v>698.99099999999999</v>
      </c>
      <c r="E121" s="19">
        <v>527.452</v>
      </c>
      <c r="F121" s="19">
        <v>776.43200000000002</v>
      </c>
      <c r="G121" s="19">
        <v>447.52</v>
      </c>
      <c r="H121" s="19">
        <v>285.60000000000002</v>
      </c>
      <c r="I121" s="19">
        <v>205.77</v>
      </c>
      <c r="K121" s="19"/>
    </row>
    <row r="122" spans="2:11">
      <c r="B122" s="23"/>
      <c r="C122" s="22" t="s">
        <v>49</v>
      </c>
      <c r="D122" s="19">
        <v>20854.187999999998</v>
      </c>
      <c r="E122" s="19">
        <v>14230.545</v>
      </c>
      <c r="F122" s="19">
        <v>18011.102999999999</v>
      </c>
      <c r="G122" s="19">
        <v>11424.739</v>
      </c>
      <c r="H122" s="19">
        <v>13051.8</v>
      </c>
      <c r="I122" s="19">
        <v>41897.370000000003</v>
      </c>
      <c r="K122" s="19"/>
    </row>
    <row r="123" spans="2:11">
      <c r="B123" s="23"/>
      <c r="C123" s="22" t="s">
        <v>48</v>
      </c>
      <c r="D123" s="19">
        <v>9051.3089999999993</v>
      </c>
      <c r="E123" s="19">
        <v>10488.272999999999</v>
      </c>
      <c r="F123" s="19">
        <v>11735.422</v>
      </c>
      <c r="G123" s="19">
        <v>7100.9189999999999</v>
      </c>
      <c r="H123" s="19">
        <v>5411.5</v>
      </c>
      <c r="I123" s="19">
        <v>9128.5</v>
      </c>
      <c r="K123" s="19"/>
    </row>
    <row r="124" spans="2:11">
      <c r="B124" s="23"/>
      <c r="C124" s="22" t="s">
        <v>47</v>
      </c>
      <c r="D124" s="19">
        <v>18027.383000000002</v>
      </c>
      <c r="E124" s="19">
        <v>33238.239000000001</v>
      </c>
      <c r="F124" s="19">
        <v>137754.541</v>
      </c>
      <c r="G124" s="19">
        <v>436127.57199999999</v>
      </c>
      <c r="H124" s="19">
        <v>345360.5</v>
      </c>
      <c r="I124" s="19">
        <v>241176.04</v>
      </c>
      <c r="K124" s="19"/>
    </row>
    <row r="125" spans="2:11">
      <c r="B125" s="23"/>
      <c r="C125" s="22" t="s">
        <v>46</v>
      </c>
      <c r="D125" s="19">
        <v>357.18</v>
      </c>
      <c r="E125" s="19">
        <v>240.27</v>
      </c>
      <c r="F125" s="19">
        <v>81.427000000000007</v>
      </c>
      <c r="G125" s="19">
        <v>159.36199999999999</v>
      </c>
      <c r="H125" s="19">
        <v>51.9</v>
      </c>
      <c r="I125" s="19">
        <v>0.11</v>
      </c>
      <c r="K125" s="19"/>
    </row>
    <row r="126" spans="2:11">
      <c r="B126" s="23"/>
      <c r="C126" s="22" t="s">
        <v>45</v>
      </c>
      <c r="D126" s="19">
        <v>390.33100000000002</v>
      </c>
      <c r="E126" s="19">
        <v>360.13499999999999</v>
      </c>
      <c r="F126" s="19">
        <v>908.62099999999998</v>
      </c>
      <c r="G126" s="19">
        <v>904.46600000000001</v>
      </c>
      <c r="H126" s="19">
        <v>704.5</v>
      </c>
      <c r="I126" s="19">
        <v>1053.74</v>
      </c>
      <c r="K126" s="19"/>
    </row>
    <row r="127" spans="2:11">
      <c r="B127" s="23"/>
      <c r="C127" s="22" t="s">
        <v>44</v>
      </c>
      <c r="D127" s="19">
        <v>38759</v>
      </c>
      <c r="E127" s="19">
        <v>33428.567999999999</v>
      </c>
      <c r="F127" s="19">
        <v>51235.612000000001</v>
      </c>
      <c r="G127" s="19">
        <v>40817.413</v>
      </c>
      <c r="H127" s="19">
        <v>28805.7</v>
      </c>
      <c r="I127" s="19">
        <v>40724.06</v>
      </c>
      <c r="K127" s="19"/>
    </row>
    <row r="128" spans="2:11">
      <c r="B128" s="23"/>
      <c r="C128" s="22" t="s">
        <v>43</v>
      </c>
      <c r="D128" s="19">
        <v>27679</v>
      </c>
      <c r="E128" s="19">
        <v>30872.579000000002</v>
      </c>
      <c r="F128" s="19">
        <v>34333.203000000001</v>
      </c>
      <c r="G128" s="19">
        <v>38778.633999999998</v>
      </c>
      <c r="H128" s="19">
        <v>25369.3</v>
      </c>
      <c r="I128" s="19">
        <v>37675.25</v>
      </c>
      <c r="K128" s="19"/>
    </row>
    <row r="129" spans="1:11">
      <c r="B129" s="23"/>
      <c r="C129" s="22" t="s">
        <v>42</v>
      </c>
      <c r="D129" s="19">
        <v>29514.797999999999</v>
      </c>
      <c r="E129" s="19">
        <v>59075.536999999997</v>
      </c>
      <c r="F129" s="19">
        <v>40333.220999999998</v>
      </c>
      <c r="G129" s="19">
        <v>73515.608999999997</v>
      </c>
      <c r="H129" s="19">
        <v>73173.600000000006</v>
      </c>
      <c r="I129" s="19">
        <v>119620.78</v>
      </c>
      <c r="K129" s="19"/>
    </row>
    <row r="130" spans="1:11" ht="4.5" customHeight="1">
      <c r="B130" s="23"/>
      <c r="C130" s="23"/>
      <c r="D130" s="21"/>
      <c r="E130" s="21"/>
      <c r="F130" s="21"/>
      <c r="G130" s="20"/>
      <c r="H130" s="20"/>
    </row>
    <row r="131" spans="1:11" s="15" customFormat="1">
      <c r="A131" s="2"/>
      <c r="B131" s="27" t="s">
        <v>41</v>
      </c>
      <c r="C131" s="18"/>
      <c r="D131" s="16">
        <f t="shared" ref="D131:I131" si="11">SUM(D132:D137)</f>
        <v>67144.995999999999</v>
      </c>
      <c r="E131" s="16">
        <f t="shared" si="11"/>
        <v>101842.43000000001</v>
      </c>
      <c r="F131" s="16">
        <f t="shared" si="11"/>
        <v>221235.23800000001</v>
      </c>
      <c r="G131" s="16">
        <f t="shared" si="11"/>
        <v>109032.777</v>
      </c>
      <c r="H131" s="16">
        <f t="shared" si="11"/>
        <v>144952.66899999999</v>
      </c>
      <c r="I131" s="16">
        <f t="shared" si="11"/>
        <v>239078.86000000002</v>
      </c>
    </row>
    <row r="132" spans="1:11">
      <c r="B132" s="23"/>
      <c r="C132" s="22" t="s">
        <v>40</v>
      </c>
      <c r="D132" s="19">
        <v>5537.5619999999999</v>
      </c>
      <c r="E132" s="19">
        <v>19575.386999999999</v>
      </c>
      <c r="F132" s="19">
        <v>13547.975</v>
      </c>
      <c r="G132" s="19">
        <v>6036.0029999999997</v>
      </c>
      <c r="H132" s="19">
        <v>25069.35</v>
      </c>
      <c r="I132" s="19">
        <v>35048.9</v>
      </c>
    </row>
    <row r="133" spans="1:11">
      <c r="B133" s="23"/>
      <c r="C133" s="22" t="s">
        <v>39</v>
      </c>
      <c r="D133" s="19">
        <v>220.09100000000001</v>
      </c>
      <c r="E133" s="19">
        <v>209.49799999999999</v>
      </c>
      <c r="F133" s="19">
        <v>172.41499999999999</v>
      </c>
      <c r="G133" s="19">
        <v>1603.9369999999999</v>
      </c>
      <c r="H133" s="19">
        <v>12907.222</v>
      </c>
      <c r="I133" s="19">
        <v>4709.1099999999997</v>
      </c>
    </row>
    <row r="134" spans="1:11">
      <c r="B134" s="23"/>
      <c r="C134" s="22" t="s">
        <v>38</v>
      </c>
      <c r="D134" s="19">
        <v>37805.535000000003</v>
      </c>
      <c r="E134" s="19">
        <v>58157.815999999999</v>
      </c>
      <c r="F134" s="19">
        <v>171791.041</v>
      </c>
      <c r="G134" s="19">
        <v>74132.058000000005</v>
      </c>
      <c r="H134" s="19">
        <v>77803.146999999997</v>
      </c>
      <c r="I134" s="19">
        <v>107843.94</v>
      </c>
    </row>
    <row r="135" spans="1:11">
      <c r="B135" s="23"/>
      <c r="C135" s="22" t="s">
        <v>37</v>
      </c>
      <c r="D135" s="19">
        <v>3422.1260000000002</v>
      </c>
      <c r="E135" s="19">
        <v>3047.6689999999999</v>
      </c>
      <c r="F135" s="19">
        <v>0</v>
      </c>
      <c r="G135" s="19">
        <v>0</v>
      </c>
      <c r="H135" s="19">
        <v>0</v>
      </c>
      <c r="I135" s="19">
        <v>20132.560000000001</v>
      </c>
    </row>
    <row r="136" spans="1:11">
      <c r="B136" s="23"/>
      <c r="C136" s="22" t="s">
        <v>36</v>
      </c>
      <c r="D136" s="19">
        <v>19306.003000000001</v>
      </c>
      <c r="E136" s="19">
        <v>20257.743999999999</v>
      </c>
      <c r="F136" s="19">
        <v>30155.32</v>
      </c>
      <c r="G136" s="19">
        <v>20482.985000000001</v>
      </c>
      <c r="H136" s="19">
        <v>29092.449000000001</v>
      </c>
      <c r="I136" s="19">
        <v>42553.45</v>
      </c>
    </row>
    <row r="137" spans="1:11">
      <c r="B137" s="23"/>
      <c r="C137" s="22" t="s">
        <v>35</v>
      </c>
      <c r="D137" s="19">
        <v>853.67899999999997</v>
      </c>
      <c r="E137" s="19">
        <v>594.31600000000003</v>
      </c>
      <c r="F137" s="19">
        <v>5568.4870000000001</v>
      </c>
      <c r="G137" s="19">
        <v>6777.7939999999999</v>
      </c>
      <c r="H137" s="19">
        <v>80.501000000000005</v>
      </c>
      <c r="I137" s="19">
        <v>28790.9</v>
      </c>
    </row>
    <row r="138" spans="1:11" ht="4.5" customHeight="1">
      <c r="B138" s="23"/>
      <c r="C138" s="23"/>
      <c r="D138" s="21"/>
      <c r="E138" s="21"/>
      <c r="F138" s="21"/>
      <c r="G138" s="20"/>
      <c r="H138" s="20"/>
    </row>
    <row r="139" spans="1:11" s="15" customFormat="1">
      <c r="A139" s="2"/>
      <c r="B139" s="27" t="s">
        <v>34</v>
      </c>
      <c r="C139" s="18"/>
      <c r="D139" s="16">
        <f t="shared" ref="D139:I139" si="12">SUM(D140:D154)</f>
        <v>10464.778</v>
      </c>
      <c r="E139" s="16">
        <f t="shared" si="12"/>
        <v>7980.848</v>
      </c>
      <c r="F139" s="16">
        <f t="shared" si="12"/>
        <v>20264.607</v>
      </c>
      <c r="G139" s="16">
        <f t="shared" si="12"/>
        <v>22593.885000000002</v>
      </c>
      <c r="H139" s="16">
        <f t="shared" si="12"/>
        <v>22379.632000000001</v>
      </c>
      <c r="I139" s="16">
        <f t="shared" si="12"/>
        <v>44924.660000000011</v>
      </c>
    </row>
    <row r="140" spans="1:11">
      <c r="B140" s="23"/>
      <c r="C140" s="22" t="s">
        <v>33</v>
      </c>
      <c r="D140" s="19">
        <v>0</v>
      </c>
      <c r="E140" s="19">
        <v>0.12</v>
      </c>
      <c r="F140" s="19">
        <v>1269.8920000000001</v>
      </c>
      <c r="G140" s="19">
        <v>162.654</v>
      </c>
      <c r="H140" s="19">
        <v>87.587999999999994</v>
      </c>
      <c r="I140" s="19">
        <v>837.22</v>
      </c>
    </row>
    <row r="141" spans="1:11">
      <c r="B141" s="23"/>
      <c r="C141" s="22" t="s">
        <v>32</v>
      </c>
      <c r="D141" s="19">
        <v>0.222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</row>
    <row r="142" spans="1:11">
      <c r="B142" s="23"/>
      <c r="C142" s="22" t="s">
        <v>31</v>
      </c>
      <c r="D142" s="19">
        <v>0</v>
      </c>
      <c r="E142" s="19">
        <v>0</v>
      </c>
      <c r="F142" s="19">
        <v>2.6579999999999999</v>
      </c>
      <c r="G142" s="19">
        <v>0</v>
      </c>
      <c r="H142" s="19">
        <v>0.23599999999999999</v>
      </c>
      <c r="I142" s="19">
        <v>0</v>
      </c>
    </row>
    <row r="143" spans="1:11">
      <c r="B143" s="23"/>
      <c r="C143" s="22" t="s">
        <v>30</v>
      </c>
      <c r="D143" s="19">
        <v>0</v>
      </c>
      <c r="E143" s="19">
        <v>0</v>
      </c>
      <c r="F143" s="19">
        <v>0</v>
      </c>
      <c r="G143" s="19">
        <v>82.054000000000002</v>
      </c>
      <c r="H143" s="19">
        <v>7.5999999999999998E-2</v>
      </c>
      <c r="I143" s="19">
        <v>0</v>
      </c>
    </row>
    <row r="144" spans="1:11">
      <c r="B144" s="23"/>
      <c r="C144" s="22" t="s">
        <v>29</v>
      </c>
      <c r="D144" s="19">
        <v>79.971000000000004</v>
      </c>
      <c r="E144" s="19">
        <v>2.2959999999999998</v>
      </c>
      <c r="F144" s="19">
        <v>0.52800000000000002</v>
      </c>
      <c r="G144" s="19">
        <v>0</v>
      </c>
      <c r="H144" s="19">
        <v>0</v>
      </c>
      <c r="I144" s="19">
        <v>2.3199999999999998</v>
      </c>
    </row>
    <row r="145" spans="1:9">
      <c r="B145" s="23"/>
      <c r="C145" s="29" t="s">
        <v>28</v>
      </c>
      <c r="D145" s="19">
        <v>808.50800000000004</v>
      </c>
      <c r="E145" s="19">
        <v>1818.2470000000001</v>
      </c>
      <c r="F145" s="19">
        <v>8761.9940000000006</v>
      </c>
      <c r="G145" s="19">
        <v>14442.941000000001</v>
      </c>
      <c r="H145" s="19">
        <v>14371.112999999999</v>
      </c>
      <c r="I145" s="19">
        <v>17440.7</v>
      </c>
    </row>
    <row r="146" spans="1:9">
      <c r="B146" s="23"/>
      <c r="C146" s="29" t="s">
        <v>27</v>
      </c>
      <c r="D146" s="19">
        <v>0.05</v>
      </c>
      <c r="E146" s="19">
        <v>0</v>
      </c>
      <c r="F146" s="19">
        <v>0.746</v>
      </c>
      <c r="G146" s="19">
        <v>9.1999999999999998E-2</v>
      </c>
      <c r="H146" s="19">
        <v>0.124</v>
      </c>
      <c r="I146" s="19">
        <v>0</v>
      </c>
    </row>
    <row r="147" spans="1:9">
      <c r="B147" s="23"/>
      <c r="C147" s="29" t="s">
        <v>26</v>
      </c>
      <c r="D147" s="19">
        <v>13.443</v>
      </c>
      <c r="E147" s="19">
        <v>0</v>
      </c>
      <c r="F147" s="19">
        <v>0</v>
      </c>
      <c r="G147" s="19">
        <v>0</v>
      </c>
      <c r="H147" s="19">
        <v>0</v>
      </c>
      <c r="I147" s="19">
        <v>5.47</v>
      </c>
    </row>
    <row r="148" spans="1:9">
      <c r="B148" s="23"/>
      <c r="C148" s="29" t="s">
        <v>25</v>
      </c>
      <c r="D148" s="19">
        <v>0</v>
      </c>
      <c r="E148" s="19">
        <v>0.60099999999999998</v>
      </c>
      <c r="F148" s="19">
        <v>0</v>
      </c>
      <c r="G148" s="19">
        <v>114.38</v>
      </c>
      <c r="H148" s="19">
        <v>1.6E-2</v>
      </c>
      <c r="I148" s="19">
        <v>0</v>
      </c>
    </row>
    <row r="149" spans="1:9">
      <c r="B149" s="23"/>
      <c r="C149" s="22" t="s">
        <v>24</v>
      </c>
      <c r="D149" s="19">
        <v>13.94</v>
      </c>
      <c r="E149" s="19">
        <v>0</v>
      </c>
      <c r="F149" s="19">
        <v>67.959000000000003</v>
      </c>
      <c r="G149" s="19">
        <v>12.742000000000001</v>
      </c>
      <c r="H149" s="19">
        <v>1.4890000000000001</v>
      </c>
      <c r="I149" s="19">
        <v>0</v>
      </c>
    </row>
    <row r="150" spans="1:9">
      <c r="B150" s="23"/>
      <c r="C150" s="22" t="s">
        <v>23</v>
      </c>
      <c r="D150" s="19">
        <v>11.462999999999999</v>
      </c>
      <c r="E150" s="19">
        <v>24.923999999999999</v>
      </c>
      <c r="F150" s="19">
        <v>54.93</v>
      </c>
      <c r="G150" s="19">
        <v>39.405999999999999</v>
      </c>
      <c r="H150" s="19">
        <v>19.431000000000001</v>
      </c>
      <c r="I150" s="19">
        <v>24.72</v>
      </c>
    </row>
    <row r="151" spans="1:9">
      <c r="B151" s="23"/>
      <c r="C151" s="22" t="s">
        <v>22</v>
      </c>
      <c r="D151" s="19">
        <v>8800.6810000000005</v>
      </c>
      <c r="E151" s="19">
        <v>5260.12</v>
      </c>
      <c r="F151" s="19">
        <v>9293.9240000000009</v>
      </c>
      <c r="G151" s="19">
        <v>6722.4579999999996</v>
      </c>
      <c r="H151" s="19">
        <v>6789.5730000000003</v>
      </c>
      <c r="I151" s="19">
        <v>23710.81</v>
      </c>
    </row>
    <row r="152" spans="1:9">
      <c r="B152" s="23"/>
      <c r="C152" s="22" t="s">
        <v>21</v>
      </c>
      <c r="D152" s="19">
        <v>0</v>
      </c>
      <c r="E152" s="19">
        <v>0</v>
      </c>
      <c r="F152" s="19">
        <v>10.8</v>
      </c>
      <c r="G152" s="19">
        <v>0</v>
      </c>
      <c r="H152" s="19">
        <v>0</v>
      </c>
      <c r="I152" s="19">
        <v>81.62</v>
      </c>
    </row>
    <row r="153" spans="1:9">
      <c r="B153" s="23"/>
      <c r="C153" s="22" t="s">
        <v>20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</row>
    <row r="154" spans="1:9">
      <c r="B154" s="23"/>
      <c r="C154" s="22" t="s">
        <v>19</v>
      </c>
      <c r="D154" s="19">
        <v>736.5</v>
      </c>
      <c r="E154" s="19">
        <v>874.54</v>
      </c>
      <c r="F154" s="19">
        <v>801.17600000000004</v>
      </c>
      <c r="G154" s="19">
        <v>1017.158</v>
      </c>
      <c r="H154" s="19">
        <v>1109.9860000000001</v>
      </c>
      <c r="I154" s="19">
        <v>2821.8</v>
      </c>
    </row>
    <row r="155" spans="1:9" ht="4.5" customHeight="1">
      <c r="B155" s="23"/>
      <c r="C155" s="23"/>
      <c r="D155" s="28"/>
      <c r="E155" s="28"/>
      <c r="F155" s="28"/>
      <c r="G155" s="20"/>
      <c r="H155" s="20"/>
    </row>
    <row r="156" spans="1:9" s="15" customFormat="1">
      <c r="A156" s="2"/>
      <c r="B156" s="27" t="s">
        <v>18</v>
      </c>
      <c r="C156" s="18"/>
      <c r="D156" s="16">
        <f t="shared" ref="D156:I156" si="13">SUM(D157:D160)</f>
        <v>4211.0739999999996</v>
      </c>
      <c r="E156" s="16">
        <f t="shared" si="13"/>
        <v>9759.1880000000001</v>
      </c>
      <c r="F156" s="16">
        <f t="shared" si="13"/>
        <v>9508.4760000000006</v>
      </c>
      <c r="G156" s="16">
        <f t="shared" si="13"/>
        <v>6321.143</v>
      </c>
      <c r="H156" s="16">
        <f t="shared" si="13"/>
        <v>1305.212</v>
      </c>
      <c r="I156" s="16">
        <f t="shared" si="13"/>
        <v>2390.92</v>
      </c>
    </row>
    <row r="157" spans="1:9" s="15" customFormat="1">
      <c r="A157" s="2"/>
      <c r="B157" s="27"/>
      <c r="C157" s="22" t="s">
        <v>17</v>
      </c>
      <c r="D157" s="19">
        <v>0</v>
      </c>
      <c r="E157" s="19">
        <v>0</v>
      </c>
      <c r="F157" s="19">
        <v>131.804</v>
      </c>
      <c r="G157" s="19">
        <v>0</v>
      </c>
      <c r="H157" s="19">
        <v>0</v>
      </c>
      <c r="I157" s="19">
        <v>0.48</v>
      </c>
    </row>
    <row r="158" spans="1:9">
      <c r="B158" s="23"/>
      <c r="C158" s="22" t="s">
        <v>16</v>
      </c>
      <c r="D158" s="19">
        <v>0.15</v>
      </c>
      <c r="E158" s="19">
        <v>1.4390000000000001</v>
      </c>
      <c r="F158" s="19">
        <v>0.18</v>
      </c>
      <c r="G158" s="19">
        <v>0</v>
      </c>
      <c r="H158" s="19">
        <v>8.1000000000000003E-2</v>
      </c>
      <c r="I158" s="19">
        <v>0</v>
      </c>
    </row>
    <row r="159" spans="1:9">
      <c r="B159" s="23"/>
      <c r="C159" s="22" t="s">
        <v>15</v>
      </c>
      <c r="D159" s="19">
        <v>4210.3</v>
      </c>
      <c r="E159" s="19">
        <v>9757.7489999999998</v>
      </c>
      <c r="F159" s="19">
        <v>9376.4490000000005</v>
      </c>
      <c r="G159" s="19">
        <v>6321.143</v>
      </c>
      <c r="H159" s="19">
        <v>1305.1310000000001</v>
      </c>
      <c r="I159" s="19">
        <v>2390.44</v>
      </c>
    </row>
    <row r="160" spans="1:9">
      <c r="B160" s="23"/>
      <c r="C160" s="22" t="s">
        <v>14</v>
      </c>
      <c r="D160" s="19">
        <v>0.624</v>
      </c>
      <c r="E160" s="19">
        <v>0</v>
      </c>
      <c r="F160" s="19">
        <v>4.2999999999999997E-2</v>
      </c>
      <c r="G160" s="19">
        <v>0</v>
      </c>
      <c r="H160" s="19">
        <v>0</v>
      </c>
      <c r="I160" s="19">
        <v>0</v>
      </c>
    </row>
    <row r="161" spans="1:11" ht="4.5" customHeight="1">
      <c r="B161" s="23"/>
      <c r="C161" s="22"/>
      <c r="D161" s="28"/>
      <c r="E161" s="28"/>
      <c r="F161" s="28"/>
      <c r="G161" s="20"/>
      <c r="H161" s="20"/>
    </row>
    <row r="162" spans="1:11" s="15" customFormat="1">
      <c r="A162" s="2"/>
      <c r="B162" s="27" t="s">
        <v>13</v>
      </c>
      <c r="C162" s="18"/>
      <c r="D162" s="16">
        <f t="shared" ref="D162:I162" si="14">SUM(D163:D164)</f>
        <v>5787.799</v>
      </c>
      <c r="E162" s="16">
        <f t="shared" si="14"/>
        <v>3174.2069999999999</v>
      </c>
      <c r="F162" s="16">
        <f t="shared" si="14"/>
        <v>3989.2560000000003</v>
      </c>
      <c r="G162" s="16">
        <f t="shared" si="14"/>
        <v>2041.548</v>
      </c>
      <c r="H162" s="16">
        <f t="shared" si="14"/>
        <v>7400.8009999999995</v>
      </c>
      <c r="I162" s="16">
        <f t="shared" si="14"/>
        <v>5742.96</v>
      </c>
      <c r="K162" s="26"/>
    </row>
    <row r="163" spans="1:11">
      <c r="B163" s="23"/>
      <c r="C163" s="22" t="s">
        <v>12</v>
      </c>
      <c r="D163" s="19">
        <v>2013.2629999999999</v>
      </c>
      <c r="E163" s="19">
        <v>2347.0889999999999</v>
      </c>
      <c r="F163" s="19">
        <v>1131.2439999999999</v>
      </c>
      <c r="G163" s="19">
        <v>1009.5940000000001</v>
      </c>
      <c r="H163" s="19">
        <v>1229.5740000000001</v>
      </c>
      <c r="I163" s="19">
        <v>1955.43</v>
      </c>
      <c r="K163" s="19"/>
    </row>
    <row r="164" spans="1:11">
      <c r="B164" s="23"/>
      <c r="C164" s="22" t="s">
        <v>11</v>
      </c>
      <c r="D164" s="19">
        <v>3774.5360000000001</v>
      </c>
      <c r="E164" s="19">
        <v>827.11800000000005</v>
      </c>
      <c r="F164" s="19">
        <v>2858.0120000000002</v>
      </c>
      <c r="G164" s="19">
        <v>1031.954</v>
      </c>
      <c r="H164" s="19">
        <v>6171.2269999999999</v>
      </c>
      <c r="I164" s="19">
        <v>3787.53</v>
      </c>
      <c r="K164" s="19"/>
    </row>
    <row r="165" spans="1:11" ht="4.5" customHeight="1">
      <c r="B165" s="23"/>
      <c r="C165" s="22"/>
      <c r="D165" s="25"/>
      <c r="E165" s="25"/>
      <c r="F165" s="25"/>
      <c r="G165" s="20"/>
      <c r="H165" s="20"/>
    </row>
    <row r="166" spans="1:11" s="15" customFormat="1">
      <c r="A166" s="2"/>
      <c r="B166" s="17" t="s">
        <v>10</v>
      </c>
      <c r="C166" s="18"/>
      <c r="D166" s="19">
        <f t="shared" ref="D166:I166" si="15">SUM(D167:D170)</f>
        <v>0</v>
      </c>
      <c r="E166" s="24">
        <f t="shared" si="15"/>
        <v>135.87899999999999</v>
      </c>
      <c r="F166" s="16">
        <f t="shared" si="15"/>
        <v>0.29599999999999999</v>
      </c>
      <c r="G166" s="16">
        <f t="shared" si="15"/>
        <v>243.59400000000002</v>
      </c>
      <c r="H166" s="16">
        <f t="shared" si="15"/>
        <v>33.623000000000005</v>
      </c>
      <c r="I166" s="19">
        <f t="shared" si="15"/>
        <v>0</v>
      </c>
    </row>
    <row r="167" spans="1:11">
      <c r="B167" s="23"/>
      <c r="C167" s="22" t="s">
        <v>9</v>
      </c>
      <c r="D167" s="19">
        <v>0</v>
      </c>
      <c r="E167" s="19">
        <v>135.874</v>
      </c>
      <c r="F167" s="19">
        <v>0</v>
      </c>
      <c r="G167" s="19">
        <v>243.12100000000001</v>
      </c>
      <c r="H167" s="19">
        <v>0</v>
      </c>
      <c r="I167" s="19">
        <v>0</v>
      </c>
    </row>
    <row r="168" spans="1:11">
      <c r="B168" s="23"/>
      <c r="C168" s="23" t="s">
        <v>8</v>
      </c>
      <c r="D168" s="19">
        <v>0</v>
      </c>
      <c r="E168" s="19">
        <v>5.0000000000000001E-3</v>
      </c>
      <c r="F168" s="19">
        <v>0.29599999999999999</v>
      </c>
      <c r="G168" s="19">
        <v>0</v>
      </c>
      <c r="H168" s="19">
        <v>0.32800000000000001</v>
      </c>
      <c r="I168" s="19">
        <v>0</v>
      </c>
      <c r="K168" s="19"/>
    </row>
    <row r="169" spans="1:11">
      <c r="B169" s="23"/>
      <c r="C169" s="23" t="s">
        <v>7</v>
      </c>
      <c r="D169" s="19">
        <v>0</v>
      </c>
      <c r="E169" s="19">
        <v>0</v>
      </c>
      <c r="F169" s="19">
        <v>0</v>
      </c>
      <c r="G169" s="19">
        <v>0</v>
      </c>
      <c r="H169" s="19">
        <v>33.295000000000002</v>
      </c>
      <c r="I169" s="19">
        <v>0</v>
      </c>
    </row>
    <row r="170" spans="1:11">
      <c r="B170" s="23"/>
      <c r="C170" s="23" t="s">
        <v>6</v>
      </c>
      <c r="D170" s="19">
        <v>0</v>
      </c>
      <c r="E170" s="19">
        <v>0</v>
      </c>
      <c r="F170" s="19">
        <v>0</v>
      </c>
      <c r="G170" s="19">
        <v>0.47299999999999998</v>
      </c>
      <c r="H170" s="19">
        <v>0</v>
      </c>
      <c r="I170" s="19">
        <v>0</v>
      </c>
      <c r="K170" s="16"/>
    </row>
    <row r="171" spans="1:11" ht="4.5" customHeight="1">
      <c r="B171" s="23"/>
      <c r="C171" s="22"/>
      <c r="D171" s="21"/>
      <c r="E171" s="21"/>
      <c r="F171" s="21"/>
      <c r="G171" s="20"/>
      <c r="H171" s="19"/>
      <c r="I171" s="19"/>
    </row>
    <row r="172" spans="1:11" s="15" customFormat="1">
      <c r="A172" s="2"/>
      <c r="B172" s="18" t="s">
        <v>5</v>
      </c>
      <c r="C172" s="17"/>
      <c r="D172" s="16">
        <v>37433.962000001222</v>
      </c>
      <c r="E172" s="16">
        <v>35944.246000001207</v>
      </c>
      <c r="F172" s="16">
        <v>62660.042000001296</v>
      </c>
      <c r="G172" s="16">
        <v>75982.361000003293</v>
      </c>
      <c r="H172" s="16">
        <v>39015.317000000003</v>
      </c>
      <c r="I172" s="16">
        <v>54850.456000000238</v>
      </c>
      <c r="K172" s="16"/>
    </row>
    <row r="173" spans="1:11" ht="5.0999999999999996" customHeight="1" thickBot="1">
      <c r="B173" s="14"/>
      <c r="C173" s="14"/>
      <c r="D173" s="14"/>
      <c r="E173" s="14"/>
      <c r="F173" s="14"/>
      <c r="G173" s="14"/>
      <c r="H173" s="14"/>
      <c r="I173" s="14"/>
    </row>
    <row r="174" spans="1:11" ht="5.0999999999999996" customHeight="1">
      <c r="B174" s="13"/>
      <c r="C174" s="13"/>
      <c r="D174" s="9"/>
      <c r="E174" s="9"/>
      <c r="F174" s="9"/>
    </row>
    <row r="175" spans="1:11" ht="12.75">
      <c r="A175" s="7"/>
      <c r="B175" s="5" t="s">
        <v>4</v>
      </c>
      <c r="C175" s="10"/>
      <c r="D175" s="9"/>
      <c r="E175" s="9"/>
      <c r="F175" s="9"/>
    </row>
    <row r="176" spans="1:11" ht="12.75">
      <c r="A176" s="7"/>
      <c r="B176" s="12" t="s">
        <v>3</v>
      </c>
      <c r="C176" s="10"/>
      <c r="D176" s="9"/>
      <c r="E176" s="9"/>
      <c r="F176" s="9"/>
    </row>
    <row r="177" spans="1:6" ht="12.75">
      <c r="A177" s="7"/>
      <c r="B177" s="11" t="s">
        <v>2</v>
      </c>
      <c r="C177" s="10"/>
      <c r="D177" s="9"/>
      <c r="E177" s="9"/>
      <c r="F177" s="9"/>
    </row>
    <row r="178" spans="1:6" ht="12.75">
      <c r="A178" s="7"/>
      <c r="B178" s="11" t="s">
        <v>1</v>
      </c>
      <c r="C178" s="10"/>
      <c r="D178" s="9"/>
      <c r="E178" s="9"/>
      <c r="F178" s="9"/>
    </row>
    <row r="179" spans="1:6" ht="5.0999999999999996" customHeight="1">
      <c r="A179" s="7"/>
      <c r="B179" s="5"/>
      <c r="C179" s="5"/>
      <c r="D179" s="8"/>
      <c r="E179" s="8"/>
      <c r="F179" s="8"/>
    </row>
    <row r="180" spans="1:6" ht="12" customHeight="1">
      <c r="A180" s="7"/>
      <c r="B180" s="6" t="s">
        <v>0</v>
      </c>
      <c r="C180" s="5"/>
    </row>
    <row r="182" spans="1:6">
      <c r="C182" s="4"/>
    </row>
    <row r="184" spans="1:6">
      <c r="C184" s="3"/>
    </row>
  </sheetData>
  <mergeCells count="2">
    <mergeCell ref="B4:C5"/>
    <mergeCell ref="D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2023-02-02T15:06:17Z</dcterms:created>
  <dcterms:modified xsi:type="dcterms:W3CDTF">2023-05-09T12:32:02Z</dcterms:modified>
</cp:coreProperties>
</file>