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6" i="1" l="1"/>
  <c r="D15" i="1" s="1"/>
  <c r="C23" i="1"/>
  <c r="D25" i="1" s="1"/>
  <c r="D11" i="1" l="1"/>
  <c r="D31" i="1"/>
  <c r="D37" i="1"/>
  <c r="D28" i="1"/>
  <c r="D18" i="1"/>
  <c r="D10" i="1"/>
  <c r="D32" i="1"/>
  <c r="D13" i="1"/>
  <c r="D12" i="1"/>
  <c r="D36" i="1"/>
  <c r="D35" i="1"/>
  <c r="D27" i="1"/>
  <c r="D17" i="1"/>
  <c r="D9" i="1"/>
  <c r="D14" i="1"/>
  <c r="D20" i="1"/>
  <c r="D19" i="1"/>
  <c r="D34" i="1"/>
  <c r="D26" i="1"/>
  <c r="D23" i="1" s="1"/>
  <c r="D16" i="1"/>
  <c r="D8" i="1"/>
  <c r="D30" i="1"/>
  <c r="D29" i="1"/>
  <c r="D33" i="1"/>
  <c r="D6" i="1" l="1"/>
</calcChain>
</file>

<file path=xl/sharedStrings.xml><?xml version="1.0" encoding="utf-8"?>
<sst xmlns="http://schemas.openxmlformats.org/spreadsheetml/2006/main" count="35" uniqueCount="21">
  <si>
    <t xml:space="preserve">Fuente: Banco Central del Paraguay. Superintendencia de Seguros. </t>
  </si>
  <si>
    <t>Seguros de salud</t>
  </si>
  <si>
    <t>Vida largo plazo</t>
  </si>
  <si>
    <t>Aeronavegación</t>
  </si>
  <si>
    <t>Seguros agrarios</t>
  </si>
  <si>
    <t>Riesgos técnicos</t>
  </si>
  <si>
    <t>Accidentes personales</t>
  </si>
  <si>
    <t>Responsabilidad civil</t>
  </si>
  <si>
    <t>Caución</t>
  </si>
  <si>
    <t>Transportes</t>
  </si>
  <si>
    <t>Robo y asalto</t>
  </si>
  <si>
    <t>Vida corto plazo</t>
  </si>
  <si>
    <t>Riesgos varios</t>
  </si>
  <si>
    <t>Incendios</t>
  </si>
  <si>
    <t>Automóviles</t>
  </si>
  <si>
    <t>Total 2021 p</t>
  </si>
  <si>
    <t>Total 2020 p</t>
  </si>
  <si>
    <t>%</t>
  </si>
  <si>
    <t>Total</t>
  </si>
  <si>
    <t>Año y sector</t>
  </si>
  <si>
    <t>Cuadro 7.3.2. Composición de la cartera técnica (en guaraníes), según año y sector.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</si>
</sst>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skerville BT"/>
      <family val="1"/>
    </font>
    <font>
      <sz val="11"/>
      <name val="Calibri"/>
      <family val="2"/>
      <scheme val="minor"/>
    </font>
    <font>
      <b/>
      <sz val="9"/>
      <color theme="4"/>
      <name val="Baskerville BT"/>
    </font>
    <font>
      <sz val="10"/>
      <name val="Arial"/>
      <family val="2"/>
    </font>
    <font>
      <sz val="10"/>
      <name val="Baskerville BT"/>
      <family val="1"/>
    </font>
    <font>
      <sz val="10"/>
      <name val="Times New Roman"/>
      <family val="1"/>
    </font>
    <font>
      <sz val="10"/>
      <name val="BaskervilleT"/>
      <family val="1"/>
    </font>
    <font>
      <sz val="11"/>
      <color theme="1"/>
      <name val="Calibri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12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7" fillId="16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7" fillId="20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4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28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17" fillId="32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6" fillId="2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166" fontId="11" fillId="6" borderId="4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4" fillId="49" borderId="13" applyNumberFormat="0" applyAlignment="0" applyProtection="0"/>
    <xf numFmtId="166" fontId="34" fillId="49" borderId="13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166" fontId="13" fillId="7" borderId="7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5" fillId="50" borderId="14" applyNumberFormat="0" applyAlignment="0" applyProtection="0"/>
    <xf numFmtId="166" fontId="35" fillId="50" borderId="14" applyNumberFormat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6" fontId="12" fillId="0" borderId="6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0" fontId="36" fillId="0" borderId="15" applyNumberFormat="0" applyFill="0" applyAlignment="0" applyProtection="0"/>
    <xf numFmtId="166" fontId="36" fillId="0" borderId="15" applyNumberFormat="0" applyFill="0" applyAlignment="0" applyProtection="0"/>
    <xf numFmtId="167" fontId="2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9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13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17" fillId="17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1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25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166" fontId="17" fillId="29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166" fontId="9" fillId="5" borderId="4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32" fillId="40" borderId="13" applyNumberFormat="0" applyAlignment="0" applyProtection="0"/>
    <xf numFmtId="166" fontId="32" fillId="40" borderId="13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8" fillId="55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166" fontId="7" fillId="3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0" fontId="44" fillId="36" borderId="0" applyNumberFormat="0" applyBorder="0" applyAlignment="0" applyProtection="0"/>
    <xf numFmtId="166" fontId="44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23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5" fillId="0" borderId="0" applyFont="0" applyFill="0" applyBorder="0" applyAlignment="0" applyProtection="0"/>
    <xf numFmtId="188" fontId="30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8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166" fontId="8" fillId="4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49" fillId="56" borderId="0" applyNumberFormat="0" applyBorder="0" applyAlignment="0" applyProtection="0"/>
    <xf numFmtId="166" fontId="49" fillId="56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0" fillId="0" borderId="0"/>
    <xf numFmtId="37" fontId="47" fillId="0" borderId="0"/>
    <xf numFmtId="0" fontId="21" fillId="0" borderId="0"/>
    <xf numFmtId="0" fontId="30" fillId="0" borderId="0"/>
    <xf numFmtId="37" fontId="47" fillId="0" borderId="0"/>
    <xf numFmtId="0" fontId="21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7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50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195" fontId="50" fillId="0" borderId="0"/>
    <xf numFmtId="37" fontId="47" fillId="0" borderId="0"/>
    <xf numFmtId="195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0" fillId="0" borderId="0"/>
    <xf numFmtId="0" fontId="2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7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21" fillId="0" borderId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23" fillId="0" borderId="0" applyNumberFormat="0" applyFill="0" applyBorder="0" applyAlignment="0" applyProtection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4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5" fontId="50" fillId="0" borderId="0"/>
    <xf numFmtId="194" fontId="50" fillId="0" borderId="0"/>
    <xf numFmtId="37" fontId="47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37" fontId="47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2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3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7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21" fillId="0" borderId="0"/>
    <xf numFmtId="0" fontId="51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21" fillId="57" borderId="16" applyNumberFormat="0" applyFont="0" applyAlignment="0" applyProtection="0"/>
    <xf numFmtId="166" fontId="21" fillId="57" borderId="16" applyNumberFormat="0" applyFont="0" applyAlignment="0" applyProtection="0"/>
    <xf numFmtId="166" fontId="21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0" fontId="30" fillId="57" borderId="16" applyNumberFormat="0" applyFont="0" applyAlignment="0" applyProtection="0"/>
    <xf numFmtId="166" fontId="30" fillId="57" borderId="16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7" fillId="0" borderId="0"/>
    <xf numFmtId="0" fontId="57" fillId="0" borderId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166" fontId="10" fillId="6" borderId="5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58" fillId="49" borderId="17" applyNumberFormat="0" applyAlignment="0" applyProtection="0"/>
    <xf numFmtId="166" fontId="58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166" fontId="3" fillId="0" borderId="1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4" fillId="0" borderId="2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166" fontId="5" fillId="0" borderId="3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37" fillId="0" borderId="20" applyNumberFormat="0" applyFill="0" applyAlignment="0" applyProtection="0"/>
    <xf numFmtId="166" fontId="37" fillId="0" borderId="20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166" fontId="16" fillId="0" borderId="9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</cellStyleXfs>
  <cellXfs count="29">
    <xf numFmtId="0" fontId="0" fillId="0" borderId="0" xfId="0"/>
    <xf numFmtId="0" fontId="18" fillId="0" borderId="0" xfId="0" applyFont="1"/>
    <xf numFmtId="0" fontId="19" fillId="0" borderId="0" xfId="0" applyFont="1" applyFill="1"/>
    <xf numFmtId="0" fontId="20" fillId="0" borderId="0" xfId="0" applyFont="1"/>
    <xf numFmtId="0" fontId="18" fillId="0" borderId="0" xfId="1" applyFont="1" applyFill="1"/>
    <xf numFmtId="0" fontId="18" fillId="0" borderId="0" xfId="1" applyFont="1"/>
    <xf numFmtId="0" fontId="22" fillId="0" borderId="0" xfId="2" applyFont="1" applyFill="1"/>
    <xf numFmtId="3" fontId="23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3" fontId="24" fillId="0" borderId="11" xfId="2" applyNumberFormat="1" applyFont="1" applyFill="1" applyBorder="1"/>
    <xf numFmtId="0" fontId="22" fillId="0" borderId="11" xfId="2" applyFont="1" applyFill="1" applyBorder="1"/>
    <xf numFmtId="164" fontId="23" fillId="0" borderId="0" xfId="0" applyNumberFormat="1" applyFont="1" applyAlignment="1">
      <alignment horizontal="right" indent="2"/>
    </xf>
    <xf numFmtId="164" fontId="23" fillId="0" borderId="0" xfId="0" applyNumberFormat="1" applyFont="1" applyAlignment="1">
      <alignment horizontal="right"/>
    </xf>
    <xf numFmtId="0" fontId="23" fillId="0" borderId="0" xfId="2" applyFont="1" applyFill="1" applyAlignment="1">
      <alignment horizontal="left"/>
    </xf>
    <xf numFmtId="165" fontId="23" fillId="0" borderId="0" xfId="2" applyNumberFormat="1" applyFont="1" applyFill="1" applyAlignment="1">
      <alignment horizontal="right" indent="2"/>
    </xf>
    <xf numFmtId="3" fontId="24" fillId="0" borderId="0" xfId="2" applyNumberFormat="1" applyFont="1" applyFill="1" applyBorder="1" applyAlignment="1">
      <alignment horizontal="right"/>
    </xf>
    <xf numFmtId="0" fontId="25" fillId="0" borderId="0" xfId="0" applyFont="1"/>
    <xf numFmtId="0" fontId="23" fillId="0" borderId="0" xfId="2" applyFont="1" applyFill="1" applyAlignment="1">
      <alignment horizontal="right" indent="2"/>
    </xf>
    <xf numFmtId="0" fontId="23" fillId="0" borderId="0" xfId="2" applyFont="1" applyFill="1" applyAlignment="1">
      <alignment horizontal="right"/>
    </xf>
    <xf numFmtId="165" fontId="26" fillId="33" borderId="0" xfId="2" applyNumberFormat="1" applyFont="1" applyFill="1" applyAlignment="1">
      <alignment horizontal="right" indent="2"/>
    </xf>
    <xf numFmtId="3" fontId="26" fillId="33" borderId="0" xfId="2" applyNumberFormat="1" applyFont="1" applyFill="1" applyAlignment="1">
      <alignment horizontal="right"/>
    </xf>
    <xf numFmtId="0" fontId="26" fillId="33" borderId="0" xfId="2" applyFont="1" applyFill="1" applyAlignment="1">
      <alignment horizontal="left"/>
    </xf>
    <xf numFmtId="0" fontId="27" fillId="0" borderId="0" xfId="2" applyFont="1" applyFill="1"/>
    <xf numFmtId="3" fontId="28" fillId="0" borderId="0" xfId="2" applyNumberFormat="1" applyFont="1" applyFill="1"/>
    <xf numFmtId="0" fontId="23" fillId="0" borderId="0" xfId="2" applyFont="1" applyFill="1" applyAlignment="1">
      <alignment horizontal="left" indent="7"/>
    </xf>
    <xf numFmtId="0" fontId="23" fillId="34" borderId="12" xfId="2" applyFont="1" applyFill="1" applyBorder="1" applyAlignment="1">
      <alignment horizontal="center" vertical="center"/>
    </xf>
    <xf numFmtId="0" fontId="23" fillId="34" borderId="12" xfId="2" applyFont="1" applyFill="1" applyBorder="1" applyAlignment="1">
      <alignment horizontal="left" vertical="center" indent="7"/>
    </xf>
    <xf numFmtId="0" fontId="23" fillId="0" borderId="0" xfId="0" applyFont="1" applyFill="1"/>
    <xf numFmtId="0" fontId="29" fillId="0" borderId="0" xfId="3" applyFill="1"/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3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1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="70" zoomScaleNormal="70" workbookViewId="0"/>
  </sheetViews>
  <sheetFormatPr baseColWidth="10" defaultColWidth="11.5703125" defaultRowHeight="15"/>
  <cols>
    <col min="1" max="1" width="2.85546875" style="2" customWidth="1"/>
    <col min="2" max="2" width="33.7109375" style="1" customWidth="1"/>
    <col min="3" max="3" width="21.42578125" style="1" customWidth="1"/>
    <col min="4" max="4" width="12.140625" style="1" customWidth="1"/>
    <col min="5" max="16384" width="11.5703125" style="1"/>
  </cols>
  <sheetData>
    <row r="1" spans="1:4">
      <c r="A1" s="28"/>
    </row>
    <row r="2" spans="1:4">
      <c r="B2" s="1" t="s">
        <v>20</v>
      </c>
    </row>
    <row r="3" spans="1:4" ht="5.0999999999999996" customHeight="1"/>
    <row r="4" spans="1:4">
      <c r="A4" s="27"/>
      <c r="B4" s="26" t="s">
        <v>19</v>
      </c>
      <c r="C4" s="25" t="s">
        <v>18</v>
      </c>
      <c r="D4" s="25" t="s">
        <v>17</v>
      </c>
    </row>
    <row r="5" spans="1:4" ht="5.0999999999999996" customHeight="1">
      <c r="B5" s="24"/>
      <c r="C5" s="23"/>
      <c r="D5" s="22"/>
    </row>
    <row r="6" spans="1:4">
      <c r="B6" s="21" t="s">
        <v>16</v>
      </c>
      <c r="C6" s="20">
        <f>SUM(C8:C21)</f>
        <v>2749927855997</v>
      </c>
      <c r="D6" s="19">
        <f>SUM(D8:D21)</f>
        <v>100</v>
      </c>
    </row>
    <row r="7" spans="1:4" ht="5.0999999999999996" customHeight="1">
      <c r="B7" s="13"/>
      <c r="C7" s="18"/>
      <c r="D7" s="17"/>
    </row>
    <row r="8" spans="1:4">
      <c r="B8" s="13" t="s">
        <v>14</v>
      </c>
      <c r="C8" s="15">
        <v>1243859631908</v>
      </c>
      <c r="D8" s="14">
        <f t="shared" ref="D8:D20" si="0">+C8/$C$6*100</f>
        <v>45.232445978370315</v>
      </c>
    </row>
    <row r="9" spans="1:4">
      <c r="B9" s="13" t="s">
        <v>13</v>
      </c>
      <c r="C9" s="15">
        <v>207634571673</v>
      </c>
      <c r="D9" s="14">
        <f t="shared" si="0"/>
        <v>7.550546143244949</v>
      </c>
    </row>
    <row r="10" spans="1:4">
      <c r="B10" s="13" t="s">
        <v>12</v>
      </c>
      <c r="C10" s="15">
        <v>236856608873</v>
      </c>
      <c r="D10" s="14">
        <f t="shared" si="0"/>
        <v>8.6131935554769825</v>
      </c>
    </row>
    <row r="11" spans="1:4">
      <c r="B11" s="13" t="s">
        <v>11</v>
      </c>
      <c r="C11" s="15">
        <v>391461485255</v>
      </c>
      <c r="D11" s="14">
        <f t="shared" si="0"/>
        <v>14.235336552604711</v>
      </c>
    </row>
    <row r="12" spans="1:4">
      <c r="B12" s="13" t="s">
        <v>10</v>
      </c>
      <c r="C12" s="15">
        <v>65006664436</v>
      </c>
      <c r="D12" s="14">
        <f t="shared" si="0"/>
        <v>2.3639407228169449</v>
      </c>
    </row>
    <row r="13" spans="1:4">
      <c r="B13" s="13" t="s">
        <v>9</v>
      </c>
      <c r="C13" s="15">
        <v>94355717374</v>
      </c>
      <c r="D13" s="14">
        <f t="shared" si="0"/>
        <v>3.4312070103304899</v>
      </c>
    </row>
    <row r="14" spans="1:4">
      <c r="B14" s="13" t="s">
        <v>8</v>
      </c>
      <c r="C14" s="15">
        <v>114967084856</v>
      </c>
      <c r="D14" s="14">
        <f t="shared" si="0"/>
        <v>4.180730945551228</v>
      </c>
    </row>
    <row r="15" spans="1:4">
      <c r="B15" s="13" t="s">
        <v>7</v>
      </c>
      <c r="C15" s="15">
        <v>97340223154</v>
      </c>
      <c r="D15" s="14">
        <f t="shared" si="0"/>
        <v>3.5397373404441121</v>
      </c>
    </row>
    <row r="16" spans="1:4">
      <c r="B16" s="13" t="s">
        <v>6</v>
      </c>
      <c r="C16" s="15">
        <v>73694104949</v>
      </c>
      <c r="D16" s="14">
        <f t="shared" si="0"/>
        <v>2.6798559383399474</v>
      </c>
    </row>
    <row r="17" spans="2:7">
      <c r="B17" s="13" t="s">
        <v>5</v>
      </c>
      <c r="C17" s="15">
        <v>112129626244</v>
      </c>
      <c r="D17" s="14">
        <f t="shared" si="0"/>
        <v>4.0775479254653701</v>
      </c>
    </row>
    <row r="18" spans="2:7">
      <c r="B18" s="13" t="s">
        <v>4</v>
      </c>
      <c r="C18" s="15">
        <v>78981617641</v>
      </c>
      <c r="D18" s="14">
        <f t="shared" si="0"/>
        <v>2.872134171402283</v>
      </c>
    </row>
    <row r="19" spans="2:7">
      <c r="B19" s="13" t="s">
        <v>3</v>
      </c>
      <c r="C19" s="15">
        <v>16392446891</v>
      </c>
      <c r="D19" s="14">
        <f t="shared" si="0"/>
        <v>0.5961046161720791</v>
      </c>
    </row>
    <row r="20" spans="2:7">
      <c r="B20" s="13" t="s">
        <v>2</v>
      </c>
      <c r="C20" s="15">
        <v>17248072743</v>
      </c>
      <c r="D20" s="14">
        <f t="shared" si="0"/>
        <v>0.62721909978058776</v>
      </c>
    </row>
    <row r="21" spans="2:7">
      <c r="B21" s="13" t="s">
        <v>1</v>
      </c>
      <c r="C21" s="12">
        <v>0</v>
      </c>
      <c r="D21" s="11">
        <v>0</v>
      </c>
    </row>
    <row r="22" spans="2:7" ht="4.5" customHeight="1">
      <c r="B22" s="13"/>
      <c r="C22" s="15"/>
      <c r="D22" s="14"/>
    </row>
    <row r="23" spans="2:7" ht="15" customHeight="1">
      <c r="B23" s="21" t="s">
        <v>15</v>
      </c>
      <c r="C23" s="20">
        <f>SUM(C25:C38)</f>
        <v>2781192830614</v>
      </c>
      <c r="D23" s="19">
        <f>SUM(D25:D38)</f>
        <v>100</v>
      </c>
    </row>
    <row r="24" spans="2:7" ht="4.5" customHeight="1">
      <c r="B24" s="13"/>
      <c r="C24" s="18"/>
      <c r="D24" s="17"/>
    </row>
    <row r="25" spans="2:7">
      <c r="B25" s="13" t="s">
        <v>14</v>
      </c>
      <c r="C25" s="15">
        <v>1207048177115</v>
      </c>
      <c r="D25" s="14">
        <f t="shared" ref="D25:D37" si="1">+C25/$C$23*100</f>
        <v>43.400377126979784</v>
      </c>
    </row>
    <row r="26" spans="2:7">
      <c r="B26" s="13" t="s">
        <v>13</v>
      </c>
      <c r="C26" s="15">
        <v>214312047054</v>
      </c>
      <c r="D26" s="14">
        <f t="shared" si="1"/>
        <v>7.7057600859227957</v>
      </c>
      <c r="G26" s="16"/>
    </row>
    <row r="27" spans="2:7">
      <c r="B27" s="13" t="s">
        <v>12</v>
      </c>
      <c r="C27" s="15">
        <v>246241393494</v>
      </c>
      <c r="D27" s="14">
        <f t="shared" si="1"/>
        <v>8.8538051293493965</v>
      </c>
    </row>
    <row r="28" spans="2:7">
      <c r="B28" s="13" t="s">
        <v>11</v>
      </c>
      <c r="C28" s="15">
        <v>418467499427</v>
      </c>
      <c r="D28" s="14">
        <f t="shared" si="1"/>
        <v>15.046331732942642</v>
      </c>
    </row>
    <row r="29" spans="2:7">
      <c r="B29" s="13" t="s">
        <v>10</v>
      </c>
      <c r="C29" s="15">
        <v>63778897890</v>
      </c>
      <c r="D29" s="14">
        <f t="shared" si="1"/>
        <v>2.2932209945298769</v>
      </c>
    </row>
    <row r="30" spans="2:7">
      <c r="B30" s="13" t="s">
        <v>9</v>
      </c>
      <c r="C30" s="15">
        <v>112989668653</v>
      </c>
      <c r="D30" s="14">
        <f t="shared" si="1"/>
        <v>4.0626333927394533</v>
      </c>
    </row>
    <row r="31" spans="2:7">
      <c r="B31" s="13" t="s">
        <v>8</v>
      </c>
      <c r="C31" s="15">
        <v>111007546002</v>
      </c>
      <c r="D31" s="14">
        <f t="shared" si="1"/>
        <v>3.9913645965171365</v>
      </c>
    </row>
    <row r="32" spans="2:7">
      <c r="B32" s="13" t="s">
        <v>7</v>
      </c>
      <c r="C32" s="15">
        <v>90731895394</v>
      </c>
      <c r="D32" s="14">
        <f t="shared" si="1"/>
        <v>3.2623374544644306</v>
      </c>
    </row>
    <row r="33" spans="2:5">
      <c r="B33" s="13" t="s">
        <v>6</v>
      </c>
      <c r="C33" s="15">
        <v>81292049002</v>
      </c>
      <c r="D33" s="14">
        <f t="shared" si="1"/>
        <v>2.9229202702947163</v>
      </c>
    </row>
    <row r="34" spans="2:5">
      <c r="B34" s="13" t="s">
        <v>5</v>
      </c>
      <c r="C34" s="15">
        <v>109684601679</v>
      </c>
      <c r="D34" s="14">
        <f t="shared" si="1"/>
        <v>3.9437970812971312</v>
      </c>
    </row>
    <row r="35" spans="2:5">
      <c r="B35" s="13" t="s">
        <v>4</v>
      </c>
      <c r="C35" s="15">
        <v>82528775263</v>
      </c>
      <c r="D35" s="14">
        <f t="shared" si="1"/>
        <v>2.9673877465296155</v>
      </c>
    </row>
    <row r="36" spans="2:5">
      <c r="B36" s="13" t="s">
        <v>3</v>
      </c>
      <c r="C36" s="15">
        <v>18443799145</v>
      </c>
      <c r="D36" s="14">
        <f t="shared" si="1"/>
        <v>0.66316146589980207</v>
      </c>
    </row>
    <row r="37" spans="2:5">
      <c r="B37" s="13" t="s">
        <v>2</v>
      </c>
      <c r="C37" s="15">
        <v>24666480496</v>
      </c>
      <c r="D37" s="14">
        <f t="shared" si="1"/>
        <v>0.88690292253322167</v>
      </c>
    </row>
    <row r="38" spans="2:5">
      <c r="B38" s="13" t="s">
        <v>1</v>
      </c>
      <c r="C38" s="12">
        <v>0</v>
      </c>
      <c r="D38" s="11">
        <v>0</v>
      </c>
    </row>
    <row r="39" spans="2:5" ht="5.0999999999999996" customHeight="1" thickBot="1">
      <c r="B39" s="10"/>
      <c r="C39" s="9"/>
      <c r="D39" s="8"/>
      <c r="E39" s="7"/>
    </row>
    <row r="40" spans="2:5" ht="5.0999999999999996" customHeight="1"/>
    <row r="41" spans="2:5">
      <c r="B41" s="6" t="s">
        <v>0</v>
      </c>
      <c r="C41" s="5"/>
      <c r="D41" s="4"/>
    </row>
    <row r="44" spans="2:5">
      <c r="B4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2023-02-02T14:55:57Z</dcterms:created>
  <dcterms:modified xsi:type="dcterms:W3CDTF">2023-05-09T12:26:33Z</dcterms:modified>
</cp:coreProperties>
</file>