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B18F430C-69C3-46B8-B149-0F0B46FC9358}" xr6:coauthVersionLast="47" xr6:coauthVersionMax="47" xr10:uidLastSave="{00000000-0000-0000-0000-000000000000}"/>
  <bookViews>
    <workbookView xWindow="-120" yWindow="-120" windowWidth="20730" windowHeight="11040" xr2:uid="{32A3F7EE-5B17-43AA-BA2A-693AAB8B6BAC}"/>
  </bookViews>
  <sheets>
    <sheet name="6.2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 localSheetId="0">'[1]C-01-2-1'!#REF!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 localSheetId="0">'[15]C-03-2-7'!#REF!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 localSheetId="0">'[23]C-08-2-1'!#REF!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8" i="1" s="1"/>
  <c r="I28" i="1"/>
  <c r="H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8" i="1" s="1"/>
  <c r="I8" i="1"/>
  <c r="H8" i="1"/>
</calcChain>
</file>

<file path=xl/sharedStrings.xml><?xml version="1.0" encoding="utf-8"?>
<sst xmlns="http://schemas.openxmlformats.org/spreadsheetml/2006/main" count="84" uniqueCount="35">
  <si>
    <t>Cuadro  6.2.3. Animales sometidos a prueba de diagnóstico de brucelosis, según año y departamento de origen. Periodo 2023-2024</t>
  </si>
  <si>
    <t>Año y departamento de origen</t>
  </si>
  <si>
    <t>Muestra</t>
  </si>
  <si>
    <t>AÑO Y DEPARTAMENTO DE ORIGEN</t>
  </si>
  <si>
    <t>MUESTRA</t>
  </si>
  <si>
    <t>Total</t>
  </si>
  <si>
    <t>Positivo</t>
  </si>
  <si>
    <t>TOTAL</t>
  </si>
  <si>
    <t>POSITIVO</t>
  </si>
  <si>
    <t>NEGATIVO</t>
  </si>
  <si>
    <t>Año 2023</t>
  </si>
  <si>
    <t>AÑO 2020</t>
  </si>
  <si>
    <t>Concepción</t>
  </si>
  <si>
    <t xml:space="preserve">San Pedro 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</si>
  <si>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</si>
  <si>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</si>
  <si>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</si>
  <si>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</si>
  <si>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</si>
  <si>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</si>
  <si>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</si>
  <si>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</si>
  <si>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</si>
  <si>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</si>
  <si>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</si>
  <si>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</si>
  <si>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</si>
  <si>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</si>
  <si>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</si>
  <si>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Año 2024</t>
  </si>
  <si>
    <t>AÑO 2021</t>
  </si>
  <si>
    <r>
      <t>Central</t>
    </r>
    <r>
      <rPr>
        <vertAlign val="superscript"/>
        <sz val="10"/>
        <rFont val="Times New Roman"/>
        <family val="1"/>
      </rPr>
      <t>1/</t>
    </r>
  </si>
  <si>
    <t>1/ Incluye Asunción.</t>
  </si>
  <si>
    <t>Nota: Desde el año 2017 son contabilizados solo los lotes positivos del total.</t>
  </si>
  <si>
    <t>Fuente: Servicio Nacional de Calidad y Salud Animal. Dirección de Planificación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</si>
</sst>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vertAlign val="superscript"/>
      <sz val="1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D7DAAD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D05E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 indent="1"/>
    </xf>
    <xf numFmtId="3" fontId="3" fillId="3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3" fontId="3" fillId="4" borderId="0" xfId="0" applyNumberFormat="1" applyFont="1" applyFill="1" applyAlignment="1">
      <alignment horizontal="right" indent="1"/>
    </xf>
    <xf numFmtId="3" fontId="3" fillId="4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vertical="center" wrapText="1" indent="2"/>
    </xf>
    <xf numFmtId="3" fontId="2" fillId="0" borderId="0" xfId="0" applyNumberFormat="1" applyFont="1" applyAlignment="1">
      <alignment horizontal="right" vertical="center" wrapText="1" indent="2"/>
    </xf>
    <xf numFmtId="0" fontId="2" fillId="0" borderId="0" xfId="0" applyFont="1" applyAlignment="1">
      <alignment horizontal="left" indent="1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1" applyFont="1" applyFill="1"/>
    <xf numFmtId="3" fontId="3" fillId="0" borderId="0" xfId="0" applyNumberFormat="1" applyFont="1" applyAlignment="1">
      <alignment horizontal="left" indent="7"/>
    </xf>
    <xf numFmtId="3" fontId="3" fillId="3" borderId="0" xfId="0" applyNumberFormat="1" applyFont="1" applyFill="1" applyAlignment="1">
      <alignment horizontal="left" indent="1"/>
    </xf>
    <xf numFmtId="3" fontId="3" fillId="4" borderId="0" xfId="0" applyNumberFormat="1" applyFont="1" applyFill="1" applyAlignment="1">
      <alignment horizontal="left" indent="1"/>
    </xf>
    <xf numFmtId="3" fontId="3" fillId="0" borderId="0" xfId="0" applyNumberFormat="1" applyFont="1" applyAlignment="1">
      <alignment horizontal="lef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A8DA-43FA-461C-8204-64D2B6F39C4A}">
  <dimension ref="A1:O53"/>
  <sheetViews>
    <sheetView showGridLines="0" tabSelected="1" zoomScale="70" zoomScaleNormal="70" workbookViewId="0"/>
  </sheetViews>
  <sheetFormatPr baseColWidth="10" defaultColWidth="11" defaultRowHeight="12.75" x14ac:dyDescent="0.2"/>
  <cols>
    <col min="1" max="1" width="2.7109375" style="1" customWidth="1"/>
    <col min="2" max="2" width="30.140625" style="1" customWidth="1"/>
    <col min="3" max="3" width="10.85546875" style="1" customWidth="1"/>
    <col min="4" max="4" width="12.140625" style="1" customWidth="1"/>
    <col min="5" max="5" width="11.140625" style="1" customWidth="1"/>
    <col min="6" max="6" width="11" style="1"/>
    <col min="7" max="7" width="25.7109375" style="1" hidden="1" customWidth="1"/>
    <col min="8" max="10" width="0" style="1" hidden="1" customWidth="1"/>
    <col min="11" max="16384" width="11" style="1"/>
  </cols>
  <sheetData>
    <row r="1" spans="1:10" ht="15" x14ac:dyDescent="0.25">
      <c r="A1" s="41"/>
    </row>
    <row r="2" spans="1:10" ht="37.5" customHeight="1" x14ac:dyDescent="0.2">
      <c r="B2" s="2" t="s">
        <v>0</v>
      </c>
      <c r="C2" s="2"/>
      <c r="D2" s="2"/>
    </row>
    <row r="3" spans="1:10" ht="4.5" customHeight="1" x14ac:dyDescent="0.2">
      <c r="B3" s="3"/>
    </row>
    <row r="4" spans="1:10" ht="12.75" customHeight="1" x14ac:dyDescent="0.2">
      <c r="B4" s="4" t="s">
        <v>1</v>
      </c>
      <c r="C4" s="5" t="s">
        <v>2</v>
      </c>
      <c r="D4" s="6"/>
      <c r="E4" s="7"/>
      <c r="G4" s="8" t="s">
        <v>3</v>
      </c>
      <c r="H4" s="9" t="s">
        <v>4</v>
      </c>
      <c r="I4" s="10"/>
      <c r="J4" s="11"/>
    </row>
    <row r="5" spans="1:10" x14ac:dyDescent="0.2">
      <c r="B5" s="12"/>
      <c r="C5" s="13" t="s">
        <v>5</v>
      </c>
      <c r="D5" s="13" t="s">
        <v>6</v>
      </c>
      <c r="E5" s="14"/>
      <c r="G5" s="15"/>
      <c r="H5" s="16" t="s">
        <v>7</v>
      </c>
      <c r="I5" s="16" t="s">
        <v>8</v>
      </c>
      <c r="J5" s="16" t="s">
        <v>9</v>
      </c>
    </row>
    <row r="6" spans="1:10" x14ac:dyDescent="0.2">
      <c r="B6" s="17"/>
      <c r="C6" s="18"/>
      <c r="D6" s="18"/>
      <c r="E6" s="14"/>
      <c r="G6" s="19"/>
      <c r="H6" s="20"/>
      <c r="I6" s="20"/>
      <c r="J6" s="20"/>
    </row>
    <row r="7" spans="1:10" ht="4.5" customHeight="1" x14ac:dyDescent="0.2">
      <c r="B7" s="42"/>
      <c r="C7" s="21"/>
      <c r="D7" s="21"/>
      <c r="E7" s="21"/>
      <c r="G7" s="42"/>
      <c r="H7" s="21"/>
      <c r="I7" s="21"/>
      <c r="J7" s="21"/>
    </row>
    <row r="8" spans="1:10" ht="15" customHeight="1" x14ac:dyDescent="0.2">
      <c r="B8" s="43" t="s">
        <v>10</v>
      </c>
      <c r="C8" s="22">
        <v>76179</v>
      </c>
      <c r="D8" s="23">
        <v>2535</v>
      </c>
      <c r="E8" s="24"/>
      <c r="G8" s="44" t="s">
        <v>11</v>
      </c>
      <c r="H8" s="25">
        <f>SUM(H10:H26)</f>
        <v>85532</v>
      </c>
      <c r="I8" s="26">
        <f>SUM(I10:I26)</f>
        <v>2842</v>
      </c>
      <c r="J8" s="26">
        <f>SUM(J10:J26)</f>
        <v>82690</v>
      </c>
    </row>
    <row r="9" spans="1:10" ht="4.5" customHeight="1" x14ac:dyDescent="0.2">
      <c r="B9" s="45"/>
      <c r="C9" s="27"/>
      <c r="D9" s="24"/>
      <c r="E9" s="24"/>
      <c r="G9" s="45"/>
      <c r="H9" s="27"/>
      <c r="I9" s="24"/>
      <c r="J9" s="24"/>
    </row>
    <row r="10" spans="1:10" ht="12.75" customHeight="1" x14ac:dyDescent="0.2">
      <c r="B10" s="32" t="s">
        <v>12</v>
      </c>
      <c r="C10" s="28">
        <v>3235</v>
      </c>
      <c r="D10" s="29">
        <v>98</v>
      </c>
      <c r="E10" s="30"/>
      <c r="G10" s="32"/>
      <c r="H10" s="28"/>
      <c r="I10" s="29"/>
      <c r="J10" s="31"/>
    </row>
    <row r="11" spans="1:10" ht="12.75" customHeight="1" x14ac:dyDescent="0.2">
      <c r="B11" s="32" t="s">
        <v>13</v>
      </c>
      <c r="C11" s="28">
        <v>9008</v>
      </c>
      <c r="D11" s="29">
        <v>667</v>
      </c>
      <c r="E11" s="30"/>
      <c r="G11" s="32"/>
      <c r="H11" s="28"/>
      <c r="I11" s="29"/>
      <c r="J11" s="31"/>
    </row>
    <row r="12" spans="1:10" x14ac:dyDescent="0.2">
      <c r="B12" s="32" t="s">
        <v>14</v>
      </c>
      <c r="C12" s="28">
        <v>1750</v>
      </c>
      <c r="D12" s="29">
        <v>40</v>
      </c>
      <c r="E12" s="30"/>
      <c r="G12" s="32" t="s">
        <v>14</v>
      </c>
      <c r="H12" s="28">
        <v>2230</v>
      </c>
      <c r="I12" s="29">
        <v>43</v>
      </c>
      <c r="J12" s="31">
        <f t="shared" ref="J12:J26" si="0">H12-I12</f>
        <v>2187</v>
      </c>
    </row>
    <row r="13" spans="1:10" x14ac:dyDescent="0.2">
      <c r="B13" s="32" t="s">
        <v>15</v>
      </c>
      <c r="C13" s="28">
        <v>245</v>
      </c>
      <c r="D13" s="29">
        <v>1</v>
      </c>
      <c r="E13" s="30"/>
      <c r="G13" s="32" t="s">
        <v>15</v>
      </c>
      <c r="H13" s="28">
        <v>1360</v>
      </c>
      <c r="I13" s="29">
        <v>73</v>
      </c>
      <c r="J13" s="31">
        <f t="shared" si="0"/>
        <v>1287</v>
      </c>
    </row>
    <row r="14" spans="1:10" x14ac:dyDescent="0.2">
      <c r="B14" s="32" t="s">
        <v>16</v>
      </c>
      <c r="C14" s="28">
        <v>5322</v>
      </c>
      <c r="D14" s="29">
        <v>180</v>
      </c>
      <c r="E14" s="30"/>
      <c r="G14" s="32" t="s">
        <v>16</v>
      </c>
      <c r="H14" s="28">
        <v>6770</v>
      </c>
      <c r="I14" s="29">
        <v>404</v>
      </c>
      <c r="J14" s="31">
        <f t="shared" si="0"/>
        <v>6366</v>
      </c>
    </row>
    <row r="15" spans="1:10" x14ac:dyDescent="0.2">
      <c r="B15" s="32" t="s">
        <v>17</v>
      </c>
      <c r="C15" s="28">
        <v>1948</v>
      </c>
      <c r="D15" s="29">
        <v>76</v>
      </c>
      <c r="E15" s="30"/>
      <c r="G15" s="32" t="s">
        <v>17</v>
      </c>
      <c r="H15" s="28">
        <v>3161</v>
      </c>
      <c r="I15" s="29">
        <v>98</v>
      </c>
      <c r="J15" s="31">
        <f t="shared" si="0"/>
        <v>3063</v>
      </c>
    </row>
    <row r="16" spans="1:10" x14ac:dyDescent="0.2">
      <c r="B16" s="32" t="s">
        <v>18</v>
      </c>
      <c r="C16" s="28">
        <v>4409</v>
      </c>
      <c r="D16" s="29">
        <v>103</v>
      </c>
      <c r="E16" s="30"/>
      <c r="G16" s="32" t="s">
        <v>18</v>
      </c>
      <c r="H16" s="28">
        <v>4577</v>
      </c>
      <c r="I16" s="29">
        <v>358</v>
      </c>
      <c r="J16" s="31">
        <f t="shared" si="0"/>
        <v>4219</v>
      </c>
    </row>
    <row r="17" spans="2:15" x14ac:dyDescent="0.2">
      <c r="B17" s="32" t="s">
        <v>19</v>
      </c>
      <c r="C17" s="28">
        <v>1729</v>
      </c>
      <c r="D17" s="29">
        <v>17</v>
      </c>
      <c r="E17" s="30"/>
      <c r="G17" s="32" t="s">
        <v>19</v>
      </c>
      <c r="H17" s="28">
        <v>12050</v>
      </c>
      <c r="I17" s="29">
        <v>566</v>
      </c>
      <c r="J17" s="31">
        <f t="shared" si="0"/>
        <v>11484</v>
      </c>
    </row>
    <row r="18" spans="2:15" x14ac:dyDescent="0.2">
      <c r="B18" s="32" t="s">
        <v>20</v>
      </c>
      <c r="C18" s="28">
        <v>6050</v>
      </c>
      <c r="D18" s="29">
        <v>209</v>
      </c>
      <c r="E18" s="30"/>
      <c r="G18" s="32" t="s">
        <v>20</v>
      </c>
      <c r="H18" s="28">
        <v>2060</v>
      </c>
      <c r="I18" s="29">
        <v>103</v>
      </c>
      <c r="J18" s="31">
        <f t="shared" si="0"/>
        <v>1957</v>
      </c>
    </row>
    <row r="19" spans="2:15" x14ac:dyDescent="0.2">
      <c r="B19" s="32" t="s">
        <v>21</v>
      </c>
      <c r="C19" s="28">
        <v>2522</v>
      </c>
      <c r="D19" s="29">
        <v>75</v>
      </c>
      <c r="E19" s="30"/>
      <c r="G19" s="32" t="s">
        <v>21</v>
      </c>
      <c r="H19" s="28">
        <v>1239</v>
      </c>
      <c r="I19" s="29">
        <v>35</v>
      </c>
      <c r="J19" s="31">
        <f t="shared" si="0"/>
        <v>1204</v>
      </c>
    </row>
    <row r="20" spans="2:15" x14ac:dyDescent="0.2">
      <c r="B20" s="32" t="s">
        <v>22</v>
      </c>
      <c r="C20" s="28">
        <v>1493</v>
      </c>
      <c r="D20" s="29">
        <v>32</v>
      </c>
      <c r="E20" s="30"/>
      <c r="G20" s="32" t="s">
        <v>22</v>
      </c>
      <c r="H20" s="28">
        <v>1049</v>
      </c>
      <c r="I20" s="29">
        <v>17</v>
      </c>
      <c r="J20" s="31">
        <f t="shared" si="0"/>
        <v>1032</v>
      </c>
    </row>
    <row r="21" spans="2:15" x14ac:dyDescent="0.2">
      <c r="B21" s="32" t="s">
        <v>23</v>
      </c>
      <c r="C21" s="28">
        <v>1120</v>
      </c>
      <c r="D21" s="29">
        <v>27</v>
      </c>
      <c r="E21" s="30"/>
      <c r="G21" s="32" t="s">
        <v>23</v>
      </c>
      <c r="H21" s="28">
        <v>2533</v>
      </c>
      <c r="I21" s="29">
        <v>109</v>
      </c>
      <c r="J21" s="31">
        <f t="shared" si="0"/>
        <v>2424</v>
      </c>
    </row>
    <row r="22" spans="2:15" x14ac:dyDescent="0.2">
      <c r="B22" s="32" t="s">
        <v>24</v>
      </c>
      <c r="C22" s="28">
        <v>3263</v>
      </c>
      <c r="D22" s="29">
        <v>140</v>
      </c>
      <c r="E22" s="30"/>
      <c r="G22" s="32" t="s">
        <v>24</v>
      </c>
      <c r="H22" s="28">
        <v>849</v>
      </c>
      <c r="I22" s="29">
        <v>32</v>
      </c>
      <c r="J22" s="31">
        <f t="shared" si="0"/>
        <v>817</v>
      </c>
    </row>
    <row r="23" spans="2:15" x14ac:dyDescent="0.2">
      <c r="B23" s="32" t="s">
        <v>25</v>
      </c>
      <c r="C23" s="28">
        <v>994</v>
      </c>
      <c r="D23" s="29">
        <v>19</v>
      </c>
      <c r="E23" s="30"/>
      <c r="G23" s="32" t="s">
        <v>25</v>
      </c>
      <c r="H23" s="28">
        <v>2356</v>
      </c>
      <c r="I23" s="29">
        <v>105</v>
      </c>
      <c r="J23" s="31">
        <f t="shared" si="0"/>
        <v>2251</v>
      </c>
    </row>
    <row r="24" spans="2:15" x14ac:dyDescent="0.2">
      <c r="B24" s="32" t="s">
        <v>26</v>
      </c>
      <c r="C24" s="28">
        <v>13850</v>
      </c>
      <c r="D24" s="29">
        <v>392</v>
      </c>
      <c r="E24" s="30"/>
      <c r="G24" s="32" t="s">
        <v>26</v>
      </c>
      <c r="H24" s="28">
        <v>17239</v>
      </c>
      <c r="I24" s="29">
        <v>317</v>
      </c>
      <c r="J24" s="31">
        <f t="shared" si="0"/>
        <v>16922</v>
      </c>
    </row>
    <row r="25" spans="2:15" x14ac:dyDescent="0.2">
      <c r="B25" s="32" t="s">
        <v>27</v>
      </c>
      <c r="C25" s="28">
        <v>16888</v>
      </c>
      <c r="D25" s="29">
        <v>385</v>
      </c>
      <c r="E25" s="30"/>
      <c r="G25" s="32" t="s">
        <v>27</v>
      </c>
      <c r="H25" s="28">
        <v>20669</v>
      </c>
      <c r="I25" s="29">
        <v>511</v>
      </c>
      <c r="J25" s="31">
        <f t="shared" si="0"/>
        <v>20158</v>
      </c>
    </row>
    <row r="26" spans="2:15" x14ac:dyDescent="0.2">
      <c r="B26" s="32" t="s">
        <v>28</v>
      </c>
      <c r="C26" s="28">
        <v>2353</v>
      </c>
      <c r="D26" s="29">
        <v>74</v>
      </c>
      <c r="E26" s="30"/>
      <c r="G26" s="32" t="s">
        <v>28</v>
      </c>
      <c r="H26" s="28">
        <v>7390</v>
      </c>
      <c r="I26" s="29">
        <v>71</v>
      </c>
      <c r="J26" s="31">
        <f t="shared" si="0"/>
        <v>7319</v>
      </c>
    </row>
    <row r="27" spans="2:15" ht="5.25" customHeight="1" x14ac:dyDescent="0.2">
      <c r="B27" s="32"/>
      <c r="C27" s="28"/>
      <c r="D27" s="29"/>
      <c r="E27" s="29"/>
      <c r="G27" s="32"/>
      <c r="H27" s="28"/>
      <c r="I27" s="29"/>
      <c r="J27" s="29"/>
    </row>
    <row r="28" spans="2:15" x14ac:dyDescent="0.2">
      <c r="B28" s="43" t="s">
        <v>29</v>
      </c>
      <c r="C28" s="22">
        <v>62928</v>
      </c>
      <c r="D28" s="23">
        <v>2216</v>
      </c>
      <c r="E28" s="24"/>
      <c r="G28" s="44" t="s">
        <v>30</v>
      </c>
      <c r="H28" s="25">
        <f>SUM(H30:H46)</f>
        <v>98293</v>
      </c>
      <c r="I28" s="26">
        <f>SUM(I30:I46)</f>
        <v>2376</v>
      </c>
      <c r="J28" s="26">
        <f>SUM(J30:J46)</f>
        <v>95917</v>
      </c>
      <c r="K28" s="33"/>
      <c r="L28" s="33"/>
      <c r="M28" s="34"/>
      <c r="N28" s="34"/>
      <c r="O28" s="33"/>
    </row>
    <row r="29" spans="2:15" ht="4.5" customHeight="1" x14ac:dyDescent="0.2">
      <c r="B29" s="45"/>
      <c r="C29" s="27"/>
      <c r="D29" s="24"/>
      <c r="E29" s="24"/>
      <c r="G29" s="45"/>
      <c r="H29" s="27"/>
      <c r="I29" s="24"/>
      <c r="J29" s="24"/>
      <c r="L29" s="33"/>
      <c r="M29" s="33"/>
      <c r="N29" s="33"/>
      <c r="O29" s="33"/>
    </row>
    <row r="30" spans="2:15" ht="12.75" customHeight="1" x14ac:dyDescent="0.2">
      <c r="B30" s="32" t="s">
        <v>12</v>
      </c>
      <c r="C30" s="28">
        <v>2584</v>
      </c>
      <c r="D30" s="29">
        <v>51</v>
      </c>
      <c r="E30" s="30"/>
      <c r="G30" s="32" t="s">
        <v>12</v>
      </c>
      <c r="H30" s="28">
        <v>3121</v>
      </c>
      <c r="I30" s="29">
        <v>117</v>
      </c>
      <c r="J30" s="31">
        <f>H30-I30</f>
        <v>3004</v>
      </c>
    </row>
    <row r="31" spans="2:15" x14ac:dyDescent="0.2">
      <c r="B31" s="32" t="s">
        <v>13</v>
      </c>
      <c r="C31" s="28">
        <v>5329</v>
      </c>
      <c r="D31" s="29">
        <v>176</v>
      </c>
      <c r="E31" s="30"/>
      <c r="G31" s="32" t="s">
        <v>13</v>
      </c>
      <c r="H31" s="28">
        <v>8702</v>
      </c>
      <c r="I31" s="29">
        <v>342</v>
      </c>
      <c r="J31" s="31">
        <f t="shared" ref="J31:J46" si="1">H31-I31</f>
        <v>8360</v>
      </c>
    </row>
    <row r="32" spans="2:15" x14ac:dyDescent="0.2">
      <c r="B32" s="32" t="s">
        <v>14</v>
      </c>
      <c r="C32" s="28">
        <v>1850</v>
      </c>
      <c r="D32" s="29">
        <v>57</v>
      </c>
      <c r="E32" s="30"/>
      <c r="G32" s="32" t="s">
        <v>14</v>
      </c>
      <c r="H32" s="28">
        <v>1609</v>
      </c>
      <c r="I32" s="29">
        <v>10</v>
      </c>
      <c r="J32" s="31">
        <f t="shared" si="1"/>
        <v>1599</v>
      </c>
    </row>
    <row r="33" spans="2:10" x14ac:dyDescent="0.2">
      <c r="B33" s="32" t="s">
        <v>15</v>
      </c>
      <c r="C33" s="28">
        <v>178</v>
      </c>
      <c r="D33" s="29">
        <v>3</v>
      </c>
      <c r="E33" s="30"/>
      <c r="G33" s="32" t="s">
        <v>15</v>
      </c>
      <c r="H33" s="28">
        <v>1182</v>
      </c>
      <c r="I33" s="29">
        <v>132</v>
      </c>
      <c r="J33" s="31">
        <f t="shared" si="1"/>
        <v>1050</v>
      </c>
    </row>
    <row r="34" spans="2:10" x14ac:dyDescent="0.2">
      <c r="B34" s="32" t="s">
        <v>16</v>
      </c>
      <c r="C34" s="28">
        <v>10087</v>
      </c>
      <c r="D34" s="29">
        <v>453</v>
      </c>
      <c r="E34" s="30"/>
      <c r="G34" s="32" t="s">
        <v>16</v>
      </c>
      <c r="H34" s="28">
        <v>5973</v>
      </c>
      <c r="I34" s="29">
        <v>179</v>
      </c>
      <c r="J34" s="31">
        <f t="shared" si="1"/>
        <v>5794</v>
      </c>
    </row>
    <row r="35" spans="2:10" x14ac:dyDescent="0.2">
      <c r="B35" s="32" t="s">
        <v>17</v>
      </c>
      <c r="C35" s="28">
        <v>3308</v>
      </c>
      <c r="D35" s="29">
        <v>160</v>
      </c>
      <c r="E35" s="30"/>
      <c r="G35" s="32" t="s">
        <v>17</v>
      </c>
      <c r="H35" s="28">
        <v>1613</v>
      </c>
      <c r="I35" s="29">
        <v>51</v>
      </c>
      <c r="J35" s="31">
        <f t="shared" si="1"/>
        <v>1562</v>
      </c>
    </row>
    <row r="36" spans="2:10" x14ac:dyDescent="0.2">
      <c r="B36" s="32" t="s">
        <v>18</v>
      </c>
      <c r="C36" s="28">
        <v>3182</v>
      </c>
      <c r="D36" s="29">
        <v>44</v>
      </c>
      <c r="E36" s="30"/>
      <c r="G36" s="32" t="s">
        <v>18</v>
      </c>
      <c r="H36" s="28">
        <v>2775</v>
      </c>
      <c r="I36" s="29">
        <v>162</v>
      </c>
      <c r="J36" s="31">
        <f t="shared" si="1"/>
        <v>2613</v>
      </c>
    </row>
    <row r="37" spans="2:10" x14ac:dyDescent="0.2">
      <c r="B37" s="32" t="s">
        <v>19</v>
      </c>
      <c r="C37" s="28">
        <v>5813</v>
      </c>
      <c r="D37" s="29">
        <v>292</v>
      </c>
      <c r="E37" s="30"/>
      <c r="G37" s="32" t="s">
        <v>19</v>
      </c>
      <c r="H37" s="28">
        <v>15183</v>
      </c>
      <c r="I37" s="29">
        <v>180</v>
      </c>
      <c r="J37" s="31">
        <f t="shared" si="1"/>
        <v>15003</v>
      </c>
    </row>
    <row r="38" spans="2:10" x14ac:dyDescent="0.2">
      <c r="B38" s="32" t="s">
        <v>20</v>
      </c>
      <c r="C38" s="28">
        <v>2755</v>
      </c>
      <c r="D38" s="29">
        <v>69</v>
      </c>
      <c r="E38" s="30"/>
      <c r="G38" s="32" t="s">
        <v>20</v>
      </c>
      <c r="H38" s="28">
        <v>2352</v>
      </c>
      <c r="I38" s="29">
        <v>87</v>
      </c>
      <c r="J38" s="31">
        <f t="shared" si="1"/>
        <v>2265</v>
      </c>
    </row>
    <row r="39" spans="2:10" x14ac:dyDescent="0.2">
      <c r="B39" s="32" t="s">
        <v>21</v>
      </c>
      <c r="C39" s="28">
        <v>1033</v>
      </c>
      <c r="D39" s="29">
        <v>28</v>
      </c>
      <c r="E39" s="30"/>
      <c r="G39" s="32" t="s">
        <v>21</v>
      </c>
      <c r="H39" s="28">
        <v>2752</v>
      </c>
      <c r="I39" s="29">
        <v>90</v>
      </c>
      <c r="J39" s="31">
        <f t="shared" si="1"/>
        <v>2662</v>
      </c>
    </row>
    <row r="40" spans="2:10" ht="15.75" x14ac:dyDescent="0.2">
      <c r="B40" s="32" t="s">
        <v>31</v>
      </c>
      <c r="C40" s="28">
        <v>872</v>
      </c>
      <c r="D40" s="29">
        <v>8</v>
      </c>
      <c r="E40" s="30"/>
      <c r="G40" s="32" t="s">
        <v>22</v>
      </c>
      <c r="H40" s="28">
        <v>1369</v>
      </c>
      <c r="I40" s="29">
        <v>1</v>
      </c>
      <c r="J40" s="31">
        <f t="shared" si="1"/>
        <v>1368</v>
      </c>
    </row>
    <row r="41" spans="2:10" x14ac:dyDescent="0.2">
      <c r="B41" s="32" t="s">
        <v>23</v>
      </c>
      <c r="C41" s="28">
        <v>935</v>
      </c>
      <c r="D41" s="29">
        <v>48</v>
      </c>
      <c r="E41" s="30"/>
      <c r="G41" s="32" t="s">
        <v>23</v>
      </c>
      <c r="H41" s="28">
        <v>1096</v>
      </c>
      <c r="I41" s="29">
        <v>44</v>
      </c>
      <c r="J41" s="31">
        <f t="shared" si="1"/>
        <v>1052</v>
      </c>
    </row>
    <row r="42" spans="2:10" x14ac:dyDescent="0.2">
      <c r="B42" s="32" t="s">
        <v>24</v>
      </c>
      <c r="C42" s="28">
        <v>1882</v>
      </c>
      <c r="D42" s="29">
        <v>116</v>
      </c>
      <c r="E42" s="30"/>
      <c r="G42" s="32" t="s">
        <v>24</v>
      </c>
      <c r="H42" s="28">
        <v>725</v>
      </c>
      <c r="I42" s="29">
        <v>12</v>
      </c>
      <c r="J42" s="31">
        <f t="shared" si="1"/>
        <v>713</v>
      </c>
    </row>
    <row r="43" spans="2:10" x14ac:dyDescent="0.2">
      <c r="B43" s="32" t="s">
        <v>25</v>
      </c>
      <c r="C43" s="28">
        <v>3492</v>
      </c>
      <c r="D43" s="29">
        <v>282</v>
      </c>
      <c r="E43" s="30"/>
      <c r="G43" s="32" t="s">
        <v>25</v>
      </c>
      <c r="H43" s="28">
        <v>962</v>
      </c>
      <c r="I43" s="29">
        <v>33</v>
      </c>
      <c r="J43" s="31">
        <f t="shared" si="1"/>
        <v>929</v>
      </c>
    </row>
    <row r="44" spans="2:10" x14ac:dyDescent="0.2">
      <c r="B44" s="32" t="s">
        <v>26</v>
      </c>
      <c r="C44" s="28">
        <v>7898</v>
      </c>
      <c r="D44" s="29">
        <v>188</v>
      </c>
      <c r="E44" s="30"/>
      <c r="G44" s="32" t="s">
        <v>26</v>
      </c>
      <c r="H44" s="28">
        <v>17200</v>
      </c>
      <c r="I44" s="29">
        <v>231</v>
      </c>
      <c r="J44" s="31">
        <f t="shared" si="1"/>
        <v>16969</v>
      </c>
    </row>
    <row r="45" spans="2:10" x14ac:dyDescent="0.2">
      <c r="B45" s="32" t="s">
        <v>27</v>
      </c>
      <c r="C45" s="28">
        <v>10297</v>
      </c>
      <c r="D45" s="29">
        <v>203</v>
      </c>
      <c r="E45" s="30"/>
      <c r="G45" s="32" t="s">
        <v>27</v>
      </c>
      <c r="H45" s="28">
        <v>22619</v>
      </c>
      <c r="I45" s="29">
        <v>664</v>
      </c>
      <c r="J45" s="31">
        <f t="shared" si="1"/>
        <v>21955</v>
      </c>
    </row>
    <row r="46" spans="2:10" x14ac:dyDescent="0.2">
      <c r="B46" s="32" t="s">
        <v>28</v>
      </c>
      <c r="C46" s="28">
        <v>1433</v>
      </c>
      <c r="D46" s="29">
        <v>38</v>
      </c>
      <c r="E46" s="30"/>
      <c r="G46" s="32" t="s">
        <v>28</v>
      </c>
      <c r="H46" s="28">
        <v>9060</v>
      </c>
      <c r="I46" s="29">
        <v>41</v>
      </c>
      <c r="J46" s="31">
        <f t="shared" si="1"/>
        <v>9019</v>
      </c>
    </row>
    <row r="47" spans="2:10" ht="4.5" customHeight="1" thickBot="1" x14ac:dyDescent="0.25">
      <c r="B47" s="35"/>
      <c r="C47" s="35"/>
      <c r="D47" s="35"/>
      <c r="G47" s="36"/>
      <c r="H47" s="36"/>
      <c r="I47" s="36"/>
      <c r="J47" s="36"/>
    </row>
    <row r="48" spans="2:10" ht="4.5" customHeight="1" x14ac:dyDescent="0.2">
      <c r="B48" s="33"/>
      <c r="D48" s="37"/>
    </row>
    <row r="49" spans="2:10" ht="12.75" customHeight="1" x14ac:dyDescent="0.2">
      <c r="B49" s="33" t="s">
        <v>32</v>
      </c>
    </row>
    <row r="50" spans="2:10" ht="12" customHeight="1" x14ac:dyDescent="0.2">
      <c r="B50" s="33" t="s">
        <v>33</v>
      </c>
    </row>
    <row r="51" spans="2:10" ht="4.5" customHeight="1" x14ac:dyDescent="0.2"/>
    <row r="52" spans="2:10" s="33" customFormat="1" ht="12" x14ac:dyDescent="0.2">
      <c r="B52" s="38" t="s">
        <v>34</v>
      </c>
      <c r="E52" s="39"/>
      <c r="G52" s="38" t="s">
        <v>34</v>
      </c>
      <c r="J52" s="39"/>
    </row>
    <row r="53" spans="2:10" x14ac:dyDescent="0.2">
      <c r="E53" s="40"/>
    </row>
  </sheetData>
  <mergeCells count="10">
    <mergeCell ref="B2:D2"/>
    <mergeCell ref="B4:B6"/>
    <mergeCell ref="C4:D4"/>
    <mergeCell ref="G4:G6"/>
    <mergeCell ref="H4:J4"/>
    <mergeCell ref="C5:C6"/>
    <mergeCell ref="D5:D6"/>
    <mergeCell ref="H5:H6"/>
    <mergeCell ref="I5:I6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2026-04-13T14:02:54Z</dcterms:created>
  <dcterms:modified xsi:type="dcterms:W3CDTF">2026-04-13T14:04:14Z</dcterms:modified>
</cp:coreProperties>
</file>