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Compendio Estadístico 2023 Separado\"/>
    </mc:Choice>
  </mc:AlternateContent>
  <xr:revisionPtr revIDLastSave="0" documentId="13_ncr:1_{1E08AFD1-BCD7-4C78-B4A8-3C91657D2D78}" xr6:coauthVersionLast="47" xr6:coauthVersionMax="47" xr10:uidLastSave="{00000000-0000-0000-0000-000000000000}"/>
  <bookViews>
    <workbookView xWindow="0" yWindow="2865" windowWidth="24000" windowHeight="8595" xr2:uid="{733E73E8-6CA9-4151-B684-4DF7E2638208}"/>
  </bookViews>
  <sheets>
    <sheet name="6.1" sheetId="1" r:id="rId1"/>
    <sheet name="Graf-6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'Graf-6.1'!$A$48:$C$54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B45" i="2"/>
  <c r="B10" i="2" s="1"/>
  <c r="C44" i="2"/>
  <c r="C9" i="2" s="1"/>
  <c r="B44" i="2"/>
  <c r="B9" i="2" s="1"/>
  <c r="C43" i="2"/>
  <c r="C8" i="2" s="1"/>
  <c r="B43" i="2"/>
  <c r="B8" i="2" s="1"/>
  <c r="C42" i="2"/>
  <c r="C7" i="2" s="1"/>
  <c r="B42" i="2"/>
  <c r="C41" i="2"/>
  <c r="B41" i="2"/>
  <c r="B6" i="2" s="1"/>
  <c r="C40" i="2"/>
  <c r="C5" i="2" s="1"/>
  <c r="B40" i="2"/>
  <c r="B5" i="2" s="1"/>
  <c r="C39" i="2"/>
  <c r="C4" i="2" s="1"/>
  <c r="B39" i="2"/>
  <c r="B4" i="2" s="1"/>
  <c r="C10" i="2"/>
  <c r="B7" i="2"/>
  <c r="C6" i="2"/>
</calcChain>
</file>

<file path=xl/sharedStrings.xml><?xml version="1.0" encoding="utf-8"?>
<sst xmlns="http://schemas.openxmlformats.org/spreadsheetml/2006/main" count="60" uniqueCount="36">
  <si>
    <t>6.1. Principales cultivos temporales: Superficie cultivada y producción por año agrícola, según cultivo. Años agrícolas 2021/2022-2022/2023</t>
  </si>
  <si>
    <t xml:space="preserve">       Superficie: hectáreas</t>
  </si>
  <si>
    <t xml:space="preserve">     Producción: toneladas</t>
  </si>
  <si>
    <t>Cultivo</t>
  </si>
  <si>
    <r>
      <t>2021/2022</t>
    </r>
    <r>
      <rPr>
        <b/>
        <vertAlign val="superscript"/>
        <sz val="10"/>
        <rFont val="Times New Roman"/>
        <family val="1"/>
      </rPr>
      <t>1/</t>
    </r>
  </si>
  <si>
    <r>
      <t>2022/2023</t>
    </r>
    <r>
      <rPr>
        <b/>
        <vertAlign val="superscript"/>
        <sz val="10"/>
        <rFont val="Times New Roman"/>
        <family val="1"/>
      </rPr>
      <t>2/</t>
    </r>
  </si>
  <si>
    <t>Superficie cultivada</t>
  </si>
  <si>
    <t>Producción</t>
  </si>
  <si>
    <t>Algodón</t>
  </si>
  <si>
    <t>Arroz con riego</t>
  </si>
  <si>
    <t>Canola</t>
  </si>
  <si>
    <t>Caña de azúcar</t>
  </si>
  <si>
    <t>3/</t>
  </si>
  <si>
    <t>Girasol</t>
  </si>
  <si>
    <t>Ka'a he'e</t>
  </si>
  <si>
    <t>Maíz</t>
  </si>
  <si>
    <t>Mandioca</t>
  </si>
  <si>
    <t>Maní con cáscara</t>
  </si>
  <si>
    <t>Poroto</t>
  </si>
  <si>
    <t>Sésamo</t>
  </si>
  <si>
    <t>Soja</t>
  </si>
  <si>
    <t>Tabaco</t>
  </si>
  <si>
    <t>Tártago sin cáscara</t>
  </si>
  <si>
    <t>Trigo</t>
  </si>
  <si>
    <t>1/ Datos Censo Agropecuario Nacional 2022 (CAN 2022).</t>
  </si>
  <si>
    <t>2/ Datos Síntesis Estadísticas.</t>
  </si>
  <si>
    <t>3/ Cifras actualizadas por la fuente.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</si>
  <si>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 producción de Tártago  para año agrícola 2021/2022 son estimaciones.</t>
    </r>
  </si>
  <si>
    <r>
      <t xml:space="preserve">Fuente: </t>
    </r>
    <r>
      <rPr>
        <sz val="9"/>
        <rFont val="Times New Roman"/>
        <family val="1"/>
      </rPr>
      <t>Ministerio de Agricultura y Ganadería. Dirección de Censos y Estadísticas Agropecuarias (DCEA).</t>
    </r>
  </si>
  <si>
    <r>
      <t xml:space="preserve">2021/2022 </t>
    </r>
    <r>
      <rPr>
        <b/>
        <vertAlign val="superscript"/>
        <sz val="10"/>
        <color theme="0"/>
        <rFont val="Times New Roman"/>
        <family val="1"/>
      </rPr>
      <t>⅟</t>
    </r>
  </si>
  <si>
    <r>
      <t>2022/2023</t>
    </r>
    <r>
      <rPr>
        <b/>
        <vertAlign val="superscript"/>
        <sz val="10"/>
        <color theme="0"/>
        <rFont val="Times New Roman"/>
        <family val="1"/>
      </rPr>
      <t xml:space="preserve"> ²/</t>
    </r>
  </si>
  <si>
    <r>
      <t xml:space="preserve">Otros </t>
    </r>
    <r>
      <rPr>
        <vertAlign val="superscript"/>
        <sz val="10"/>
        <color theme="0"/>
        <rFont val="Times New Roman"/>
        <family val="1"/>
      </rPr>
      <t>³̷</t>
    </r>
  </si>
  <si>
    <t>Otros</t>
  </si>
  <si>
    <t>2021/2022</t>
  </si>
  <si>
    <t>2022/2023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</si>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</sst>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#,##0;[Red]#,##0"/>
    <numFmt numFmtId="168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FF0000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theme="0"/>
      <name val="Times New Roman"/>
      <family val="1"/>
    </font>
    <font>
      <b/>
      <sz val="12"/>
      <name val="Segoe UI Light"/>
      <family val="2"/>
    </font>
    <font>
      <vertAlign val="superscript"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2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indent="2"/>
    </xf>
    <xf numFmtId="165" fontId="3" fillId="0" borderId="0" xfId="1" applyNumberFormat="1" applyFont="1" applyFill="1" applyAlignment="1"/>
    <xf numFmtId="165" fontId="3" fillId="0" borderId="0" xfId="1" applyNumberFormat="1" applyFont="1" applyFill="1"/>
    <xf numFmtId="3" fontId="3" fillId="0" borderId="0" xfId="0" applyNumberFormat="1" applyFont="1" applyAlignment="1">
      <alignment horizontal="right" indent="1"/>
    </xf>
    <xf numFmtId="3" fontId="3" fillId="0" borderId="0" xfId="0" applyNumberFormat="1" applyFont="1"/>
    <xf numFmtId="165" fontId="3" fillId="0" borderId="0" xfId="0" applyNumberFormat="1" applyFont="1"/>
    <xf numFmtId="165" fontId="3" fillId="3" borderId="0" xfId="1" applyNumberFormat="1" applyFont="1" applyFill="1" applyAlignment="1"/>
    <xf numFmtId="3" fontId="8" fillId="3" borderId="0" xfId="0" applyNumberFormat="1" applyFont="1" applyFill="1"/>
    <xf numFmtId="165" fontId="9" fillId="3" borderId="0" xfId="1" applyNumberFormat="1" applyFont="1" applyFill="1" applyAlignment="1"/>
    <xf numFmtId="3" fontId="3" fillId="3" borderId="0" xfId="0" applyNumberFormat="1" applyFont="1" applyFill="1" applyAlignment="1">
      <alignment horizontal="right" indent="1"/>
    </xf>
    <xf numFmtId="165" fontId="3" fillId="3" borderId="0" xfId="1" applyNumberFormat="1" applyFont="1" applyFill="1"/>
    <xf numFmtId="0" fontId="3" fillId="3" borderId="0" xfId="0" applyFont="1" applyFill="1" applyAlignment="1">
      <alignment horizontal="right" indent="1"/>
    </xf>
    <xf numFmtId="165" fontId="9" fillId="3" borderId="0" xfId="1" applyNumberFormat="1" applyFont="1" applyFill="1"/>
    <xf numFmtId="165" fontId="9" fillId="0" borderId="0" xfId="1" applyNumberFormat="1" applyFont="1" applyFill="1" applyAlignment="1"/>
    <xf numFmtId="0" fontId="3" fillId="0" borderId="0" xfId="0" applyFont="1" applyAlignment="1">
      <alignment horizontal="right" indent="1"/>
    </xf>
    <xf numFmtId="166" fontId="3" fillId="0" borderId="4" xfId="3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7" fillId="0" borderId="0" xfId="4" applyFont="1" applyFill="1"/>
    <xf numFmtId="0" fontId="7" fillId="0" borderId="0" xfId="4" applyFont="1"/>
    <xf numFmtId="0" fontId="3" fillId="0" borderId="0" xfId="4" applyFont="1"/>
    <xf numFmtId="0" fontId="14" fillId="0" borderId="0" xfId="4" applyFont="1" applyFill="1" applyAlignment="1" applyProtection="1">
      <alignment horizontal="left"/>
    </xf>
    <xf numFmtId="0" fontId="3" fillId="0" borderId="0" xfId="4" applyFont="1" applyAlignment="1">
      <alignment horizontal="centerContinuous"/>
    </xf>
    <xf numFmtId="37" fontId="15" fillId="0" borderId="0" xfId="4" applyNumberFormat="1" applyFont="1" applyFill="1" applyProtection="1"/>
    <xf numFmtId="0" fontId="15" fillId="0" borderId="0" xfId="5" quotePrefix="1" applyNumberFormat="1" applyFont="1" applyFill="1" applyAlignment="1">
      <alignment horizontal="right"/>
    </xf>
    <xf numFmtId="1" fontId="7" fillId="0" borderId="0" xfId="5" quotePrefix="1" applyNumberFormat="1" applyFont="1" applyFill="1" applyAlignment="1">
      <alignment horizontal="right"/>
    </xf>
    <xf numFmtId="1" fontId="7" fillId="0" borderId="0" xfId="5" quotePrefix="1" applyNumberFormat="1" applyFont="1" applyAlignment="1">
      <alignment horizontal="right"/>
    </xf>
    <xf numFmtId="1" fontId="3" fillId="0" borderId="0" xfId="5" quotePrefix="1" applyNumberFormat="1" applyFont="1" applyAlignment="1">
      <alignment horizontal="right"/>
    </xf>
    <xf numFmtId="0" fontId="14" fillId="0" borderId="0" xfId="4" quotePrefix="1" applyFont="1" applyFill="1" applyAlignment="1" applyProtection="1">
      <alignment horizontal="left"/>
    </xf>
    <xf numFmtId="167" fontId="14" fillId="0" borderId="0" xfId="6" applyNumberFormat="1" applyFont="1" applyFill="1" applyAlignment="1">
      <alignment horizontal="right"/>
    </xf>
    <xf numFmtId="3" fontId="7" fillId="0" borderId="0" xfId="4" applyNumberFormat="1" applyFont="1" applyFill="1"/>
    <xf numFmtId="3" fontId="7" fillId="0" borderId="0" xfId="4" applyNumberFormat="1" applyFont="1"/>
    <xf numFmtId="3" fontId="3" fillId="0" borderId="0" xfId="4" applyNumberFormat="1" applyFont="1"/>
    <xf numFmtId="3" fontId="3" fillId="0" borderId="0" xfId="4" applyNumberFormat="1" applyFont="1" applyAlignment="1">
      <alignment horizontal="right"/>
    </xf>
    <xf numFmtId="168" fontId="3" fillId="0" borderId="0" xfId="4" applyNumberFormat="1" applyFont="1" applyAlignment="1">
      <alignment horizontal="right"/>
    </xf>
    <xf numFmtId="0" fontId="17" fillId="0" borderId="0" xfId="4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0" xfId="4" applyFont="1" applyFill="1"/>
    <xf numFmtId="3" fontId="11" fillId="0" borderId="0" xfId="7" applyNumberFormat="1" applyFont="1" applyFill="1" applyBorder="1" applyAlignment="1" applyProtection="1">
      <alignment horizontal="right" vertical="center" indent="3"/>
    </xf>
    <xf numFmtId="3" fontId="11" fillId="0" borderId="0" xfId="7" applyNumberFormat="1" applyFont="1" applyFill="1" applyBorder="1" applyAlignment="1" applyProtection="1">
      <alignment horizontal="right" vertical="center" indent="1"/>
    </xf>
    <xf numFmtId="0" fontId="19" fillId="0" borderId="0" xfId="4" applyFont="1" applyFill="1"/>
    <xf numFmtId="0" fontId="20" fillId="0" borderId="0" xfId="4" applyFont="1" applyFill="1"/>
    <xf numFmtId="37" fontId="14" fillId="0" borderId="0" xfId="4" applyNumberFormat="1" applyFont="1" applyFill="1" applyProtection="1"/>
    <xf numFmtId="1" fontId="14" fillId="0" borderId="0" xfId="5" quotePrefix="1" applyNumberFormat="1" applyFont="1" applyFill="1" applyAlignment="1">
      <alignment horizontal="right"/>
    </xf>
    <xf numFmtId="3" fontId="14" fillId="0" borderId="0" xfId="4" applyNumberFormat="1" applyFont="1" applyFill="1" applyAlignment="1">
      <alignment horizontal="right"/>
    </xf>
    <xf numFmtId="168" fontId="14" fillId="0" borderId="0" xfId="4" applyNumberFormat="1" applyFont="1" applyFill="1" applyAlignment="1">
      <alignment horizontal="right"/>
    </xf>
    <xf numFmtId="0" fontId="14" fillId="0" borderId="0" xfId="0" applyFont="1" applyAlignment="1">
      <alignment horizontal="left"/>
    </xf>
    <xf numFmtId="0" fontId="21" fillId="0" borderId="0" xfId="4" applyFont="1" applyFill="1"/>
    <xf numFmtId="0" fontId="11" fillId="0" borderId="0" xfId="4" applyFont="1"/>
    <xf numFmtId="0" fontId="14" fillId="0" borderId="0" xfId="0" applyFont="1" applyAlignment="1">
      <alignment horizontal="left" indent="2"/>
    </xf>
    <xf numFmtId="165" fontId="14" fillId="0" borderId="0" xfId="1" applyNumberFormat="1" applyFont="1" applyFill="1"/>
    <xf numFmtId="3" fontId="14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2"/>
    </xf>
    <xf numFmtId="165" fontId="7" fillId="0" borderId="0" xfId="1" applyNumberFormat="1" applyFont="1" applyFill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4" applyFont="1" applyFill="1" applyAlignment="1" applyProtection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3"/>
    </xf>
    <xf numFmtId="0" fontId="4" fillId="2" borderId="0" xfId="0" applyFont="1" applyFill="1" applyAlignment="1">
      <alignment horizontal="left" vertical="center" indent="3"/>
    </xf>
    <xf numFmtId="0" fontId="4" fillId="2" borderId="3" xfId="0" applyFont="1" applyFill="1" applyBorder="1" applyAlignment="1">
      <alignment horizontal="left" vertical="center" indent="3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8">
    <cellStyle name="ANCLAS,REZONES Y SUS PARTES,DE FUNDICION,DE HIERRO O DE ACERO 2 2" xfId="4" xr:uid="{C8CC2713-AF15-4885-819D-4802CF1A1FD5}"/>
    <cellStyle name="Hipervínculo" xfId="2" builtinId="8"/>
    <cellStyle name="Millares" xfId="1" builtinId="3"/>
    <cellStyle name="Millares 2 2 2" xfId="7" xr:uid="{70B20478-11FC-4EFF-AE4C-8F95CA0FDB17}"/>
    <cellStyle name="Millares 2 6" xfId="5" xr:uid="{15B48BA8-F582-46E5-ADA9-5C447B91A4A6}"/>
    <cellStyle name="Normal" xfId="0" builtinId="0"/>
    <cellStyle name="Normal 2 3 10" xfId="6" xr:uid="{39613203-1E7D-495E-A382-6085E0277089}"/>
    <cellStyle name="Normal 3 2" xfId="3" xr:uid="{EAC24CCA-B393-4F80-964B-F9F0F321C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Principales cultivos temporales: Superficie cultivada
(miles de hectáreas). </a:t>
            </a: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imes New Roman"/>
                <a:cs typeface="Arial" pitchFamily="34" charset="0"/>
              </a:rPr>
              <a:t>Años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agrícolas 2021/2022-2022/2023 </a:t>
            </a:r>
          </a:p>
        </c:rich>
      </c:tx>
      <c:layout>
        <c:manualLayout>
          <c:xMode val="edge"/>
          <c:yMode val="edge"/>
          <c:x val="0.21912611329162984"/>
          <c:y val="5.0156698520701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4862773093279"/>
          <c:y val="0.17006161327158062"/>
          <c:w val="0.69071794353871896"/>
          <c:h val="0.6302968349843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'Graf-6.1'!$B$3</c:f>
              <c:strCache>
                <c:ptCount val="1"/>
                <c:pt idx="0">
                  <c:v>2021/2022 ⅟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Arroz con riego</c:v>
                </c:pt>
                <c:pt idx="4">
                  <c:v>Mandioca</c:v>
                </c:pt>
                <c:pt idx="5">
                  <c:v>Caña de azúcar</c:v>
                </c:pt>
                <c:pt idx="6">
                  <c:v>Otros ³̷</c:v>
                </c:pt>
              </c:strCache>
            </c:strRef>
          </c:cat>
          <c:val>
            <c:numRef>
              <c:f>'Graf-6.1'!$B$4:$B$10</c:f>
              <c:numCache>
                <c:formatCode>#,##0;[Red]#,##0</c:formatCode>
                <c:ptCount val="7"/>
                <c:pt idx="0">
                  <c:v>3539.808</c:v>
                </c:pt>
                <c:pt idx="1">
                  <c:v>1236.912</c:v>
                </c:pt>
                <c:pt idx="2">
                  <c:v>433.1438</c:v>
                </c:pt>
                <c:pt idx="3">
                  <c:v>205.744</c:v>
                </c:pt>
                <c:pt idx="4">
                  <c:v>155.43879999999999</c:v>
                </c:pt>
                <c:pt idx="5">
                  <c:v>107.873</c:v>
                </c:pt>
                <c:pt idx="6">
                  <c:v>131.0061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A-4260-928D-8F5DE19C4E23}"/>
            </c:ext>
          </c:extLst>
        </c:ser>
        <c:ser>
          <c:idx val="1"/>
          <c:order val="1"/>
          <c:tx>
            <c:strRef>
              <c:f>'Graf-6.1'!$C$3</c:f>
              <c:strCache>
                <c:ptCount val="1"/>
                <c:pt idx="0">
                  <c:v>2022/2023 ²/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Arroz con riego</c:v>
                </c:pt>
                <c:pt idx="4">
                  <c:v>Mandioca</c:v>
                </c:pt>
                <c:pt idx="5">
                  <c:v>Caña de azúcar</c:v>
                </c:pt>
                <c:pt idx="6">
                  <c:v>Otros ³̷</c:v>
                </c:pt>
              </c:strCache>
            </c:strRef>
          </c:cat>
          <c:val>
            <c:numRef>
              <c:f>'Graf-6.1'!$C$4:$C$10</c:f>
              <c:numCache>
                <c:formatCode>#,##0;[Red]#,##0</c:formatCode>
                <c:ptCount val="7"/>
                <c:pt idx="0">
                  <c:v>3608</c:v>
                </c:pt>
                <c:pt idx="1">
                  <c:v>884.8</c:v>
                </c:pt>
                <c:pt idx="2">
                  <c:v>447.8</c:v>
                </c:pt>
                <c:pt idx="3">
                  <c:v>170.1</c:v>
                </c:pt>
                <c:pt idx="4">
                  <c:v>182</c:v>
                </c:pt>
                <c:pt idx="5">
                  <c:v>110.6</c:v>
                </c:pt>
                <c:pt idx="6">
                  <c:v>212.21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4260-928D-8F5DE19C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83648256"/>
        <c:axId val="133540672"/>
      </c:barChart>
      <c:catAx>
        <c:axId val="1836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</a:t>
                </a:r>
              </a:p>
            </c:rich>
          </c:tx>
          <c:layout>
            <c:manualLayout>
              <c:xMode val="edge"/>
              <c:yMode val="edge"/>
              <c:x val="0.46595550408173508"/>
              <c:y val="0.85570893496752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335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406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3.4719662466237255E-2"/>
              <c:y val="0.395049913218792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83648256"/>
        <c:crosses val="autoZero"/>
        <c:crossBetween val="between"/>
      </c:valAx>
      <c:spPr>
        <a:noFill/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6505498838521799"/>
          <c:y val="0.90000163080617968"/>
          <c:w val="0.23714470647449401"/>
          <c:h val="3.26902065563479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427263</xdr:colOff>
      <xdr:row>1</xdr:row>
      <xdr:rowOff>148318</xdr:rowOff>
    </xdr:from>
    <xdr:to>
      <xdr:col>14</xdr:col>
      <xdr:colOff>155120</xdr:colOff>
      <xdr:row>42</xdr:row>
      <xdr:rowOff>21772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707851-35C8-4A98-9BDF-0A850A666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0.03445</cdr:x>
      <cdr:y>0.85989</cdr:y>
    </cdr:from>
    <cdr:to>
      <cdr:x>0.34906</cdr:x>
      <cdr:y>0.99431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229" y="5581696"/>
          <a:ext cx="3188946" cy="872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1/ Datos Censo Agropecuario Nacional 2022 (CAN 2022).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>
              <a:effectLst/>
              <a:latin typeface="+mn-lt"/>
              <a:ea typeface="+mn-ea"/>
              <a:cs typeface="+mn-cs"/>
            </a:rPr>
            <a:t>2/ Datos Síntesis Estadísticas.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 strike="noStrike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3/ Incluye:</a:t>
          </a:r>
          <a:r>
            <a:rPr lang="es-ES" sz="1000" b="0" i="0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Sésamo, Canola, Poroto, Algodón, Maní con cáscara, Girasol, Tabaco, Tártago sin cáscara, Ka'a he'e.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9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</a:t>
          </a:r>
          <a:r>
            <a:rPr lang="es-ES" sz="1100" b="1" i="0" strike="noStrike">
              <a:solidFill>
                <a:srgbClr val="000000"/>
              </a:solidFill>
              <a:latin typeface="+mn-lt"/>
              <a:cs typeface="Tahoma"/>
            </a:rPr>
            <a:t>:</a:t>
          </a:r>
          <a:r>
            <a:rPr lang="es-ES" sz="1100" b="0" i="0" strike="noStrike">
              <a:solidFill>
                <a:srgbClr val="000000"/>
              </a:solidFill>
              <a:latin typeface="+mn-lt"/>
              <a:cs typeface="Tahoma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5476-1FA6-42C9-AE83-40718C96C995}">
  <dimension ref="A1:O33"/>
  <sheetViews>
    <sheetView showGridLines="0" tabSelected="1" zoomScaleNormal="100" workbookViewId="0"/>
  </sheetViews>
  <sheetFormatPr baseColWidth="10" defaultColWidth="11" defaultRowHeight="15" x14ac:dyDescent="0.25"/>
  <cols>
    <col min="1" max="1" width="2.7109375" style="4" customWidth="1"/>
    <col min="2" max="2" width="21.85546875" style="2" customWidth="1"/>
    <col min="3" max="3" width="12.85546875" style="2" customWidth="1"/>
    <col min="4" max="4" width="1.85546875" style="2" customWidth="1"/>
    <col min="5" max="5" width="12.140625" style="2" customWidth="1"/>
    <col min="6" max="6" width="1.85546875" style="2" customWidth="1"/>
    <col min="7" max="7" width="15.7109375" style="2" customWidth="1"/>
    <col min="8" max="8" width="14.7109375" style="2" customWidth="1"/>
    <col min="9" max="16384" width="11" style="2"/>
  </cols>
  <sheetData>
    <row r="1" spans="1:15" x14ac:dyDescent="0.25">
      <c r="A1" s="1"/>
    </row>
    <row r="2" spans="1:15" ht="15" customHeight="1" x14ac:dyDescent="0.2">
      <c r="A2" s="2"/>
      <c r="B2" s="3" t="s">
        <v>0</v>
      </c>
    </row>
    <row r="3" spans="1:15" ht="5.0999999999999996" customHeight="1" x14ac:dyDescent="0.25">
      <c r="B3" s="5"/>
      <c r="E3" s="5"/>
      <c r="F3" s="5"/>
    </row>
    <row r="4" spans="1:15" x14ac:dyDescent="0.25">
      <c r="B4" s="74" t="s">
        <v>1</v>
      </c>
      <c r="C4" s="74"/>
      <c r="D4" s="6"/>
      <c r="E4" s="3"/>
      <c r="F4" s="3"/>
      <c r="G4" s="75" t="s">
        <v>2</v>
      </c>
      <c r="H4" s="75"/>
      <c r="I4" s="3"/>
      <c r="J4" s="3"/>
      <c r="K4" s="3"/>
      <c r="L4" s="3"/>
      <c r="M4" s="3"/>
      <c r="N4" s="3"/>
      <c r="O4" s="3"/>
    </row>
    <row r="5" spans="1:15" ht="4.5" customHeight="1" x14ac:dyDescent="0.25"/>
    <row r="6" spans="1:15" ht="15.75" x14ac:dyDescent="0.25">
      <c r="B6" s="76" t="s">
        <v>3</v>
      </c>
      <c r="C6" s="79" t="s">
        <v>4</v>
      </c>
      <c r="D6" s="79"/>
      <c r="E6" s="79"/>
      <c r="F6" s="7"/>
      <c r="G6" s="79" t="s">
        <v>5</v>
      </c>
      <c r="H6" s="79"/>
      <c r="I6" s="8"/>
      <c r="J6" s="9"/>
      <c r="K6" s="9"/>
      <c r="L6" s="9"/>
      <c r="M6" s="9"/>
      <c r="N6" s="9"/>
      <c r="O6" s="9"/>
    </row>
    <row r="7" spans="1:15" x14ac:dyDescent="0.25">
      <c r="B7" s="77"/>
      <c r="C7" s="80" t="s">
        <v>6</v>
      </c>
      <c r="D7" s="10"/>
      <c r="E7" s="82" t="s">
        <v>7</v>
      </c>
      <c r="F7" s="11"/>
      <c r="G7" s="80" t="s">
        <v>6</v>
      </c>
      <c r="H7" s="82" t="s">
        <v>7</v>
      </c>
      <c r="I7" s="8"/>
    </row>
    <row r="8" spans="1:15" x14ac:dyDescent="0.25">
      <c r="B8" s="77"/>
      <c r="C8" s="80"/>
      <c r="D8" s="10"/>
      <c r="E8" s="82"/>
      <c r="F8" s="11"/>
      <c r="G8" s="80"/>
      <c r="H8" s="82"/>
      <c r="I8" s="8"/>
    </row>
    <row r="9" spans="1:15" x14ac:dyDescent="0.25">
      <c r="B9" s="78"/>
      <c r="C9" s="81"/>
      <c r="D9" s="12"/>
      <c r="E9" s="83"/>
      <c r="F9" s="13"/>
      <c r="G9" s="81"/>
      <c r="H9" s="83"/>
      <c r="I9" s="8"/>
    </row>
    <row r="10" spans="1:15" ht="4.5" customHeight="1" x14ac:dyDescent="0.25">
      <c r="B10" s="14"/>
    </row>
    <row r="11" spans="1:15" x14ac:dyDescent="0.25">
      <c r="B11" s="15" t="s">
        <v>8</v>
      </c>
      <c r="C11" s="16">
        <v>18853.8</v>
      </c>
      <c r="D11" s="17"/>
      <c r="E11" s="16">
        <v>28943</v>
      </c>
      <c r="F11" s="16"/>
      <c r="G11" s="18">
        <v>18640</v>
      </c>
      <c r="H11" s="19">
        <v>37410</v>
      </c>
      <c r="J11" s="20"/>
      <c r="K11" s="20"/>
      <c r="L11" s="20"/>
      <c r="M11" s="20"/>
    </row>
    <row r="12" spans="1:15" x14ac:dyDescent="0.25">
      <c r="B12" s="15" t="s">
        <v>9</v>
      </c>
      <c r="C12" s="16">
        <v>205744</v>
      </c>
      <c r="D12" s="17"/>
      <c r="E12" s="16">
        <v>975068.8</v>
      </c>
      <c r="F12" s="16"/>
      <c r="G12" s="18">
        <v>170100</v>
      </c>
      <c r="H12" s="19">
        <v>978450</v>
      </c>
    </row>
    <row r="13" spans="1:15" x14ac:dyDescent="0.25">
      <c r="B13" s="15" t="s">
        <v>10</v>
      </c>
      <c r="C13" s="16">
        <v>27275</v>
      </c>
      <c r="D13" s="17"/>
      <c r="E13" s="16">
        <v>47255</v>
      </c>
      <c r="F13" s="16"/>
      <c r="G13" s="18">
        <v>58000</v>
      </c>
      <c r="H13" s="19">
        <v>67850</v>
      </c>
    </row>
    <row r="14" spans="1:15" ht="16.5" x14ac:dyDescent="0.25">
      <c r="B14" s="15" t="s">
        <v>11</v>
      </c>
      <c r="C14" s="21">
        <v>107873</v>
      </c>
      <c r="D14" s="22" t="s">
        <v>12</v>
      </c>
      <c r="E14" s="21">
        <v>5311955</v>
      </c>
      <c r="F14" s="23" t="s">
        <v>12</v>
      </c>
      <c r="G14" s="24">
        <v>110600</v>
      </c>
      <c r="H14" s="19">
        <v>6858400</v>
      </c>
    </row>
    <row r="15" spans="1:15" x14ac:dyDescent="0.25">
      <c r="B15" s="15" t="s">
        <v>13</v>
      </c>
      <c r="C15" s="21">
        <v>3256.7000000000003</v>
      </c>
      <c r="D15" s="25"/>
      <c r="E15" s="21">
        <v>5989.9</v>
      </c>
      <c r="F15" s="21"/>
      <c r="G15" s="24">
        <v>22500</v>
      </c>
      <c r="H15" s="19">
        <v>38005</v>
      </c>
    </row>
    <row r="16" spans="1:15" x14ac:dyDescent="0.25">
      <c r="B16" s="15" t="s">
        <v>14</v>
      </c>
      <c r="C16" s="21">
        <v>92</v>
      </c>
      <c r="D16" s="25"/>
      <c r="E16" s="21">
        <v>149</v>
      </c>
      <c r="F16" s="21"/>
      <c r="G16" s="26">
        <v>100</v>
      </c>
      <c r="H16" s="2">
        <v>120</v>
      </c>
    </row>
    <row r="17" spans="2:8" ht="16.5" x14ac:dyDescent="0.25">
      <c r="B17" s="15" t="s">
        <v>15</v>
      </c>
      <c r="C17" s="21">
        <v>1236912</v>
      </c>
      <c r="D17" s="27" t="s">
        <v>12</v>
      </c>
      <c r="E17" s="21">
        <v>4624678</v>
      </c>
      <c r="F17" s="21"/>
      <c r="G17" s="24">
        <v>884800</v>
      </c>
      <c r="H17" s="19">
        <v>4491550</v>
      </c>
    </row>
    <row r="18" spans="2:8" x14ac:dyDescent="0.25">
      <c r="B18" s="15" t="s">
        <v>16</v>
      </c>
      <c r="C18" s="21">
        <v>155438.79999999999</v>
      </c>
      <c r="D18" s="25"/>
      <c r="E18" s="21">
        <v>2216754.7999999993</v>
      </c>
      <c r="F18" s="21"/>
      <c r="G18" s="24">
        <v>182000</v>
      </c>
      <c r="H18" s="19">
        <v>3271263</v>
      </c>
    </row>
    <row r="19" spans="2:8" x14ac:dyDescent="0.25">
      <c r="B19" s="15" t="s">
        <v>17</v>
      </c>
      <c r="C19" s="16">
        <v>9414</v>
      </c>
      <c r="D19" s="17"/>
      <c r="E19" s="16">
        <v>8002</v>
      </c>
      <c r="F19" s="16"/>
      <c r="G19" s="18">
        <v>17270</v>
      </c>
      <c r="H19" s="19">
        <v>16780</v>
      </c>
    </row>
    <row r="20" spans="2:8" x14ac:dyDescent="0.25">
      <c r="B20" s="15" t="s">
        <v>18</v>
      </c>
      <c r="C20" s="16">
        <v>21991</v>
      </c>
      <c r="D20" s="17"/>
      <c r="E20" s="16">
        <v>19999.600000000002</v>
      </c>
      <c r="F20" s="16"/>
      <c r="G20" s="18">
        <v>30000</v>
      </c>
      <c r="H20" s="19">
        <v>18000</v>
      </c>
    </row>
    <row r="21" spans="2:8" x14ac:dyDescent="0.25">
      <c r="B21" s="15" t="s">
        <v>19</v>
      </c>
      <c r="C21" s="16">
        <v>48639.600000000006</v>
      </c>
      <c r="D21" s="17"/>
      <c r="E21" s="16">
        <v>27738</v>
      </c>
      <c r="F21" s="16"/>
      <c r="G21" s="18">
        <v>64000</v>
      </c>
      <c r="H21" s="19">
        <v>43577</v>
      </c>
    </row>
    <row r="22" spans="2:8" x14ac:dyDescent="0.25">
      <c r="B22" s="15" t="s">
        <v>20</v>
      </c>
      <c r="C22" s="16">
        <v>3539808</v>
      </c>
      <c r="D22" s="17"/>
      <c r="E22" s="16">
        <v>5219683</v>
      </c>
      <c r="F22" s="16"/>
      <c r="G22" s="18">
        <v>3608000</v>
      </c>
      <c r="H22" s="19">
        <v>10197050</v>
      </c>
    </row>
    <row r="23" spans="2:8" x14ac:dyDescent="0.25">
      <c r="B23" s="15" t="s">
        <v>21</v>
      </c>
      <c r="C23" s="16">
        <v>992</v>
      </c>
      <c r="D23" s="17"/>
      <c r="E23" s="16">
        <v>1637.8000000000002</v>
      </c>
      <c r="F23" s="16"/>
      <c r="G23" s="18">
        <v>1200</v>
      </c>
      <c r="H23" s="19">
        <v>2400</v>
      </c>
    </row>
    <row r="24" spans="2:8" ht="16.5" x14ac:dyDescent="0.25">
      <c r="B24" s="15" t="s">
        <v>22</v>
      </c>
      <c r="C24" s="16">
        <v>492</v>
      </c>
      <c r="D24" s="17"/>
      <c r="E24" s="16">
        <v>323</v>
      </c>
      <c r="F24" s="28" t="s">
        <v>12</v>
      </c>
      <c r="G24" s="29">
        <v>500</v>
      </c>
      <c r="H24" s="2">
        <v>500</v>
      </c>
    </row>
    <row r="25" spans="2:8" x14ac:dyDescent="0.25">
      <c r="B25" s="15" t="s">
        <v>23</v>
      </c>
      <c r="C25" s="16">
        <v>433143.8</v>
      </c>
      <c r="D25" s="17"/>
      <c r="E25" s="16">
        <v>972872</v>
      </c>
      <c r="F25" s="16"/>
      <c r="G25" s="18">
        <v>447800</v>
      </c>
      <c r="H25" s="19">
        <v>1288310</v>
      </c>
    </row>
    <row r="26" spans="2:8" ht="4.5" customHeight="1" thickBot="1" x14ac:dyDescent="0.3">
      <c r="B26" s="30"/>
      <c r="C26" s="30"/>
      <c r="D26" s="30"/>
      <c r="E26" s="30"/>
      <c r="F26" s="30"/>
      <c r="G26" s="30"/>
      <c r="H26" s="30"/>
    </row>
    <row r="27" spans="2:8" ht="4.5" customHeight="1" x14ac:dyDescent="0.25"/>
    <row r="28" spans="2:8" x14ac:dyDescent="0.25">
      <c r="B28" s="31" t="s">
        <v>24</v>
      </c>
      <c r="C28" s="5"/>
      <c r="D28" s="5"/>
    </row>
    <row r="29" spans="2:8" x14ac:dyDescent="0.25">
      <c r="B29" s="31" t="s">
        <v>25</v>
      </c>
      <c r="C29" s="5"/>
      <c r="D29" s="5"/>
    </row>
    <row r="30" spans="2:8" x14ac:dyDescent="0.25">
      <c r="B30" s="31" t="s">
        <v>26</v>
      </c>
      <c r="D30" s="5"/>
    </row>
    <row r="31" spans="2:8" ht="15" customHeight="1" x14ac:dyDescent="0.25">
      <c r="B31" s="31" t="s">
        <v>27</v>
      </c>
      <c r="D31" s="5"/>
    </row>
    <row r="32" spans="2:8" ht="4.5" customHeight="1" x14ac:dyDescent="0.25"/>
    <row r="33" spans="2:2" x14ac:dyDescent="0.25">
      <c r="B33" s="32" t="s">
        <v>28</v>
      </c>
    </row>
  </sheetData>
  <mergeCells count="9">
    <mergeCell ref="B4:C4"/>
    <mergeCell ref="G4:H4"/>
    <mergeCell ref="B6:B9"/>
    <mergeCell ref="C6:E6"/>
    <mergeCell ref="G6:H6"/>
    <mergeCell ref="C7:C9"/>
    <mergeCell ref="E7:E9"/>
    <mergeCell ref="G7:G9"/>
    <mergeCell ref="H7:H9"/>
  </mergeCells>
  <pageMargins left="0.7" right="0.7" top="0.75" bottom="0.75" header="0.3" footer="0.3"/>
  <pageSetup paperSize="1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BBA9-ABC2-41CD-9BCD-76266A2C1937}">
  <dimension ref="A1:Y92"/>
  <sheetViews>
    <sheetView showGridLines="0" zoomScaleNormal="100" workbookViewId="0"/>
  </sheetViews>
  <sheetFormatPr baseColWidth="10" defaultColWidth="11" defaultRowHeight="12.75" x14ac:dyDescent="0.2"/>
  <cols>
    <col min="1" max="1" width="19" style="34" customWidth="1"/>
    <col min="2" max="2" width="15.7109375" style="34" customWidth="1"/>
    <col min="3" max="3" width="17.140625" style="34" bestFit="1" customWidth="1"/>
    <col min="4" max="4" width="6.140625" style="34" customWidth="1"/>
    <col min="5" max="5" width="9" style="34" customWidth="1"/>
    <col min="6" max="6" width="8.42578125" style="35" customWidth="1"/>
    <col min="7" max="7" width="8.42578125" style="36" customWidth="1"/>
    <col min="8" max="8" width="11.28515625" style="36" customWidth="1"/>
    <col min="9" max="9" width="6.85546875" style="36" customWidth="1"/>
    <col min="10" max="10" width="9.85546875" style="36" customWidth="1"/>
    <col min="11" max="16" width="11" style="36"/>
    <col min="17" max="17" width="11" style="36" customWidth="1"/>
    <col min="18" max="18" width="16.7109375" style="36" customWidth="1"/>
    <col min="19" max="19" width="14.28515625" style="36" customWidth="1"/>
    <col min="20" max="20" width="11" style="36"/>
    <col min="21" max="22" width="15.140625" style="36" customWidth="1"/>
    <col min="23" max="23" width="11" style="36"/>
    <col min="24" max="24" width="14" style="36" customWidth="1"/>
    <col min="25" max="16384" width="11" style="36"/>
  </cols>
  <sheetData>
    <row r="1" spans="1:25" ht="15" x14ac:dyDescent="0.25">
      <c r="A1" s="33"/>
    </row>
    <row r="2" spans="1:25" x14ac:dyDescent="0.2">
      <c r="A2" s="37"/>
      <c r="B2" s="37"/>
      <c r="C2" s="37"/>
      <c r="I2" s="38"/>
    </row>
    <row r="3" spans="1:25" ht="15.75" x14ac:dyDescent="0.2">
      <c r="A3" s="39"/>
      <c r="B3" s="40" t="s">
        <v>29</v>
      </c>
      <c r="C3" s="40" t="s">
        <v>30</v>
      </c>
      <c r="E3" s="41"/>
      <c r="F3" s="42"/>
      <c r="G3" s="43"/>
      <c r="H3" s="43"/>
      <c r="I3" s="43"/>
      <c r="J3" s="43"/>
    </row>
    <row r="4" spans="1:25" x14ac:dyDescent="0.2">
      <c r="A4" s="44" t="s">
        <v>20</v>
      </c>
      <c r="B4" s="45">
        <f>B39</f>
        <v>3539.808</v>
      </c>
      <c r="C4" s="45">
        <f>C39</f>
        <v>3608</v>
      </c>
      <c r="E4" s="46"/>
      <c r="F4" s="47"/>
      <c r="G4" s="48"/>
      <c r="H4" s="49"/>
      <c r="I4" s="50"/>
      <c r="J4" s="50"/>
    </row>
    <row r="5" spans="1:25" ht="12.75" customHeight="1" x14ac:dyDescent="0.3">
      <c r="A5" s="37" t="s">
        <v>15</v>
      </c>
      <c r="B5" s="45">
        <f t="shared" ref="B5:C10" si="0">B40</f>
        <v>1236.912</v>
      </c>
      <c r="C5" s="45">
        <f t="shared" si="0"/>
        <v>884.8</v>
      </c>
      <c r="E5" s="46"/>
      <c r="F5" s="47"/>
      <c r="G5" s="48"/>
      <c r="H5" s="49"/>
      <c r="I5" s="50"/>
      <c r="J5" s="50"/>
      <c r="M5" s="51"/>
      <c r="U5" s="84"/>
      <c r="V5" s="85"/>
      <c r="W5" s="85"/>
      <c r="X5" s="52"/>
      <c r="Y5" s="52"/>
    </row>
    <row r="6" spans="1:25" ht="12.75" customHeight="1" x14ac:dyDescent="0.2">
      <c r="A6" s="37" t="s">
        <v>23</v>
      </c>
      <c r="B6" s="45">
        <f t="shared" si="0"/>
        <v>433.1438</v>
      </c>
      <c r="C6" s="45">
        <f t="shared" si="0"/>
        <v>447.8</v>
      </c>
      <c r="E6" s="46"/>
      <c r="F6" s="47"/>
      <c r="G6" s="48"/>
      <c r="H6" s="49"/>
      <c r="I6" s="50"/>
      <c r="J6" s="50"/>
      <c r="U6" s="84"/>
      <c r="V6" s="86"/>
      <c r="W6" s="84"/>
      <c r="X6" s="53"/>
      <c r="Y6" s="8"/>
    </row>
    <row r="7" spans="1:25" x14ac:dyDescent="0.2">
      <c r="A7" s="37" t="s">
        <v>9</v>
      </c>
      <c r="B7" s="45">
        <f t="shared" si="0"/>
        <v>205.744</v>
      </c>
      <c r="C7" s="45">
        <f t="shared" si="0"/>
        <v>170.1</v>
      </c>
      <c r="E7" s="46"/>
      <c r="F7" s="47"/>
      <c r="G7" s="48"/>
      <c r="H7" s="49"/>
      <c r="I7" s="50"/>
      <c r="J7" s="50"/>
      <c r="U7" s="84"/>
      <c r="V7" s="86"/>
      <c r="W7" s="84"/>
      <c r="X7" s="53"/>
      <c r="Y7" s="8"/>
    </row>
    <row r="8" spans="1:25" x14ac:dyDescent="0.2">
      <c r="A8" s="37" t="s">
        <v>16</v>
      </c>
      <c r="B8" s="45">
        <f t="shared" si="0"/>
        <v>155.43879999999999</v>
      </c>
      <c r="C8" s="45">
        <f t="shared" si="0"/>
        <v>182</v>
      </c>
      <c r="E8" s="46"/>
      <c r="F8" s="47"/>
      <c r="G8" s="48"/>
      <c r="H8" s="49"/>
      <c r="I8" s="50"/>
      <c r="J8" s="50"/>
      <c r="U8" s="84"/>
      <c r="V8" s="86"/>
      <c r="W8" s="84"/>
      <c r="X8" s="53"/>
      <c r="Y8" s="8"/>
    </row>
    <row r="9" spans="1:25" x14ac:dyDescent="0.2">
      <c r="A9" s="37" t="s">
        <v>11</v>
      </c>
      <c r="B9" s="45">
        <f t="shared" si="0"/>
        <v>107.873</v>
      </c>
      <c r="C9" s="45">
        <f>C44</f>
        <v>110.6</v>
      </c>
      <c r="E9" s="46"/>
      <c r="F9" s="47"/>
      <c r="G9" s="48"/>
      <c r="H9" s="49"/>
      <c r="I9" s="50"/>
      <c r="J9" s="50"/>
      <c r="U9" s="8"/>
      <c r="V9" s="2"/>
      <c r="W9" s="2"/>
      <c r="X9" s="2"/>
      <c r="Y9" s="2"/>
    </row>
    <row r="10" spans="1:25" ht="15.75" x14ac:dyDescent="0.2">
      <c r="A10" s="54" t="s">
        <v>31</v>
      </c>
      <c r="B10" s="45">
        <f>B45</f>
        <v>131.0061</v>
      </c>
      <c r="C10" s="45">
        <f t="shared" si="0"/>
        <v>212.21</v>
      </c>
      <c r="E10" s="46"/>
      <c r="F10" s="47"/>
      <c r="G10" s="48"/>
      <c r="H10" s="49"/>
      <c r="I10" s="50"/>
      <c r="J10" s="50"/>
      <c r="U10" s="5"/>
      <c r="V10" s="55"/>
      <c r="W10" s="56"/>
      <c r="X10" s="55"/>
      <c r="Y10" s="56"/>
    </row>
    <row r="11" spans="1:25" x14ac:dyDescent="0.2">
      <c r="A11" s="37"/>
      <c r="B11" s="45"/>
      <c r="C11" s="45"/>
      <c r="E11" s="46"/>
      <c r="F11" s="47"/>
      <c r="G11" s="48"/>
      <c r="H11" s="49"/>
      <c r="I11" s="50"/>
      <c r="J11" s="50"/>
      <c r="U11" s="5"/>
      <c r="V11" s="55"/>
      <c r="W11" s="56"/>
      <c r="X11" s="55"/>
      <c r="Y11" s="56"/>
    </row>
    <row r="12" spans="1:25" x14ac:dyDescent="0.2">
      <c r="A12" s="37"/>
      <c r="B12" s="45"/>
      <c r="C12" s="45"/>
      <c r="E12" s="46"/>
      <c r="F12" s="47"/>
      <c r="G12" s="48"/>
      <c r="H12" s="49"/>
      <c r="I12" s="50"/>
      <c r="J12" s="50"/>
      <c r="U12" s="5"/>
      <c r="V12" s="55"/>
      <c r="W12" s="56"/>
      <c r="X12" s="55"/>
      <c r="Y12" s="56"/>
    </row>
    <row r="13" spans="1:25" x14ac:dyDescent="0.2">
      <c r="A13" s="37"/>
      <c r="B13" s="45"/>
      <c r="C13" s="45"/>
      <c r="E13" s="46"/>
      <c r="F13" s="47"/>
      <c r="G13" s="48"/>
      <c r="H13" s="49"/>
      <c r="I13" s="50"/>
      <c r="J13" s="50"/>
      <c r="U13" s="5"/>
      <c r="V13" s="55"/>
      <c r="W13" s="56"/>
      <c r="X13" s="55"/>
      <c r="Y13" s="56"/>
    </row>
    <row r="14" spans="1:25" x14ac:dyDescent="0.2">
      <c r="A14" s="37"/>
      <c r="B14" s="45"/>
      <c r="C14" s="45"/>
      <c r="E14" s="46"/>
      <c r="F14" s="47"/>
      <c r="G14" s="48"/>
      <c r="H14" s="49"/>
      <c r="I14" s="50"/>
      <c r="J14" s="50"/>
      <c r="U14" s="5"/>
      <c r="V14" s="55"/>
      <c r="W14" s="56"/>
      <c r="X14" s="55"/>
      <c r="Y14" s="56"/>
    </row>
    <row r="15" spans="1:25" x14ac:dyDescent="0.2">
      <c r="A15" s="37"/>
      <c r="B15" s="45"/>
      <c r="C15" s="45"/>
      <c r="E15" s="46"/>
      <c r="F15" s="47"/>
      <c r="G15" s="48"/>
      <c r="H15" s="49"/>
      <c r="I15" s="50"/>
      <c r="J15" s="50"/>
      <c r="U15" s="5"/>
      <c r="V15" s="55"/>
      <c r="W15" s="56"/>
      <c r="X15" s="55"/>
      <c r="Y15" s="56"/>
    </row>
    <row r="16" spans="1:25" x14ac:dyDescent="0.2">
      <c r="A16" s="37"/>
      <c r="B16" s="45"/>
      <c r="C16" s="45"/>
      <c r="E16" s="46"/>
      <c r="F16" s="47"/>
      <c r="G16" s="48"/>
      <c r="H16" s="49"/>
      <c r="I16" s="50"/>
      <c r="J16" s="50"/>
      <c r="U16" s="5"/>
      <c r="V16" s="55"/>
      <c r="W16" s="56"/>
      <c r="X16" s="55"/>
      <c r="Y16" s="56"/>
    </row>
    <row r="17" spans="1:25" x14ac:dyDescent="0.2">
      <c r="A17" s="37"/>
      <c r="B17" s="45"/>
      <c r="C17" s="45"/>
      <c r="U17" s="5"/>
      <c r="V17" s="55"/>
      <c r="W17" s="56"/>
      <c r="X17" s="55"/>
      <c r="Y17" s="56"/>
    </row>
    <row r="18" spans="1:25" x14ac:dyDescent="0.2">
      <c r="A18" s="37"/>
      <c r="B18" s="45"/>
      <c r="C18" s="45"/>
      <c r="U18" s="5"/>
      <c r="V18" s="55"/>
      <c r="W18" s="56"/>
      <c r="X18" s="55"/>
      <c r="Y18" s="56"/>
    </row>
    <row r="19" spans="1:25" ht="15.75" x14ac:dyDescent="0.25">
      <c r="A19" s="57"/>
      <c r="B19" s="58"/>
      <c r="C19" s="54"/>
      <c r="U19" s="5"/>
      <c r="V19" s="55"/>
      <c r="W19" s="56"/>
      <c r="X19" s="55"/>
      <c r="Y19" s="56"/>
    </row>
    <row r="20" spans="1:25" ht="12.75" customHeight="1" x14ac:dyDescent="0.2">
      <c r="A20" s="59"/>
      <c r="B20" s="60"/>
      <c r="C20" s="60"/>
      <c r="U20" s="5"/>
      <c r="V20" s="55"/>
      <c r="W20" s="56"/>
      <c r="X20" s="55"/>
      <c r="Y20" s="56"/>
    </row>
    <row r="21" spans="1:25" x14ac:dyDescent="0.2">
      <c r="A21" s="44" t="s">
        <v>20</v>
      </c>
      <c r="B21" s="61">
        <v>3539808</v>
      </c>
      <c r="C21" s="61">
        <v>3608000</v>
      </c>
      <c r="U21" s="5"/>
      <c r="V21" s="55"/>
      <c r="W21" s="56"/>
      <c r="X21" s="55"/>
      <c r="Y21" s="56"/>
    </row>
    <row r="22" spans="1:25" x14ac:dyDescent="0.2">
      <c r="A22" s="37" t="s">
        <v>15</v>
      </c>
      <c r="B22" s="61">
        <v>1236912</v>
      </c>
      <c r="C22" s="61">
        <v>884800</v>
      </c>
      <c r="U22" s="5"/>
      <c r="V22" s="55"/>
      <c r="W22" s="56"/>
      <c r="X22" s="55"/>
      <c r="Y22" s="56"/>
    </row>
    <row r="23" spans="1:25" x14ac:dyDescent="0.2">
      <c r="A23" s="37" t="s">
        <v>23</v>
      </c>
      <c r="B23" s="61">
        <v>433143.8</v>
      </c>
      <c r="C23" s="61">
        <v>447800</v>
      </c>
      <c r="U23" s="5"/>
      <c r="V23" s="55"/>
      <c r="W23" s="56"/>
      <c r="X23" s="55"/>
      <c r="Y23" s="56"/>
    </row>
    <row r="24" spans="1:25" x14ac:dyDescent="0.2">
      <c r="A24" s="37" t="s">
        <v>9</v>
      </c>
      <c r="B24" s="61">
        <v>205744</v>
      </c>
      <c r="C24" s="61">
        <v>170100</v>
      </c>
      <c r="U24" s="5"/>
      <c r="V24" s="55"/>
      <c r="W24" s="56"/>
      <c r="X24" s="55"/>
      <c r="Y24" s="56"/>
    </row>
    <row r="25" spans="1:25" x14ac:dyDescent="0.2">
      <c r="A25" s="37" t="s">
        <v>16</v>
      </c>
      <c r="B25" s="61">
        <v>155438.79999999999</v>
      </c>
      <c r="C25" s="61">
        <v>182000</v>
      </c>
      <c r="U25" s="5"/>
      <c r="V25" s="55"/>
      <c r="W25" s="56"/>
      <c r="X25" s="55"/>
      <c r="Y25" s="56"/>
    </row>
    <row r="26" spans="1:25" x14ac:dyDescent="0.2">
      <c r="A26" s="37" t="s">
        <v>11</v>
      </c>
      <c r="B26" s="61">
        <v>107873</v>
      </c>
      <c r="C26" s="61">
        <v>110600</v>
      </c>
      <c r="U26" s="5"/>
      <c r="V26" s="55"/>
      <c r="W26" s="56"/>
      <c r="X26" s="55"/>
      <c r="Y26" s="56"/>
    </row>
    <row r="27" spans="1:25" x14ac:dyDescent="0.2">
      <c r="A27" s="54" t="s">
        <v>32</v>
      </c>
      <c r="B27" s="61">
        <v>131006.1</v>
      </c>
      <c r="C27" s="61">
        <v>212210</v>
      </c>
      <c r="E27" s="46"/>
      <c r="F27" s="47"/>
      <c r="U27" s="5"/>
      <c r="V27" s="55"/>
      <c r="W27" s="56"/>
      <c r="X27" s="55"/>
      <c r="Y27" s="56"/>
    </row>
    <row r="28" spans="1:25" x14ac:dyDescent="0.2">
      <c r="A28" s="54"/>
      <c r="B28" s="61"/>
      <c r="C28" s="61"/>
      <c r="U28" s="5"/>
      <c r="V28" s="55"/>
      <c r="W28" s="56"/>
      <c r="X28" s="55"/>
      <c r="Y28" s="56"/>
    </row>
    <row r="29" spans="1:25" x14ac:dyDescent="0.2">
      <c r="A29" s="54"/>
      <c r="B29" s="61"/>
      <c r="C29" s="61"/>
      <c r="U29" s="5"/>
      <c r="V29" s="55"/>
      <c r="W29" s="56"/>
      <c r="X29" s="55"/>
      <c r="Y29" s="56"/>
    </row>
    <row r="30" spans="1:25" x14ac:dyDescent="0.2">
      <c r="A30" s="54"/>
      <c r="B30" s="61"/>
      <c r="C30" s="61"/>
      <c r="U30" s="5"/>
      <c r="V30" s="55"/>
      <c r="W30" s="56"/>
      <c r="X30" s="55"/>
      <c r="Y30" s="56"/>
    </row>
    <row r="31" spans="1:25" x14ac:dyDescent="0.2">
      <c r="A31" s="54"/>
      <c r="B31" s="61"/>
      <c r="C31" s="61"/>
      <c r="U31" s="5"/>
      <c r="V31" s="55"/>
      <c r="W31" s="56"/>
      <c r="X31" s="55"/>
      <c r="Y31" s="56"/>
    </row>
    <row r="32" spans="1:25" x14ac:dyDescent="0.2">
      <c r="A32" s="54"/>
      <c r="B32" s="61"/>
      <c r="C32" s="61"/>
    </row>
    <row r="33" spans="1:3" x14ac:dyDescent="0.2">
      <c r="A33" s="54"/>
      <c r="B33" s="61"/>
      <c r="C33" s="61"/>
    </row>
    <row r="34" spans="1:3" x14ac:dyDescent="0.2">
      <c r="A34" s="54"/>
      <c r="B34" s="61"/>
      <c r="C34" s="61"/>
    </row>
    <row r="35" spans="1:3" x14ac:dyDescent="0.2">
      <c r="A35" s="54"/>
      <c r="B35" s="61"/>
      <c r="C35" s="61"/>
    </row>
    <row r="36" spans="1:3" x14ac:dyDescent="0.2">
      <c r="A36" s="37"/>
      <c r="B36" s="61"/>
      <c r="C36" s="61"/>
    </row>
    <row r="37" spans="1:3" x14ac:dyDescent="0.2">
      <c r="A37" s="37"/>
      <c r="B37" s="45"/>
      <c r="C37" s="62"/>
    </row>
    <row r="38" spans="1:3" x14ac:dyDescent="0.2">
      <c r="A38" s="54"/>
      <c r="B38" s="40" t="s">
        <v>33</v>
      </c>
      <c r="C38" s="40" t="s">
        <v>34</v>
      </c>
    </row>
    <row r="39" spans="1:3" x14ac:dyDescent="0.2">
      <c r="A39" s="44" t="s">
        <v>20</v>
      </c>
      <c r="B39" s="45">
        <f>B21/1000</f>
        <v>3539.808</v>
      </c>
      <c r="C39" s="45">
        <f>C21/1000</f>
        <v>3608</v>
      </c>
    </row>
    <row r="40" spans="1:3" x14ac:dyDescent="0.2">
      <c r="A40" s="37" t="s">
        <v>15</v>
      </c>
      <c r="B40" s="45">
        <f t="shared" ref="B40:C44" si="1">B22/1000</f>
        <v>1236.912</v>
      </c>
      <c r="C40" s="45">
        <f t="shared" si="1"/>
        <v>884.8</v>
      </c>
    </row>
    <row r="41" spans="1:3" x14ac:dyDescent="0.2">
      <c r="A41" s="37" t="s">
        <v>23</v>
      </c>
      <c r="B41" s="45">
        <f t="shared" si="1"/>
        <v>433.1438</v>
      </c>
      <c r="C41" s="45">
        <f t="shared" si="1"/>
        <v>447.8</v>
      </c>
    </row>
    <row r="42" spans="1:3" x14ac:dyDescent="0.2">
      <c r="A42" s="37" t="s">
        <v>9</v>
      </c>
      <c r="B42" s="45">
        <f t="shared" si="1"/>
        <v>205.744</v>
      </c>
      <c r="C42" s="45">
        <f t="shared" si="1"/>
        <v>170.1</v>
      </c>
    </row>
    <row r="43" spans="1:3" ht="12.75" customHeight="1" x14ac:dyDescent="0.2">
      <c r="A43" s="37" t="s">
        <v>16</v>
      </c>
      <c r="B43" s="45">
        <f t="shared" si="1"/>
        <v>155.43879999999999</v>
      </c>
      <c r="C43" s="45">
        <f t="shared" si="1"/>
        <v>182</v>
      </c>
    </row>
    <row r="44" spans="1:3" x14ac:dyDescent="0.2">
      <c r="A44" s="37" t="s">
        <v>11</v>
      </c>
      <c r="B44" s="45">
        <f>B26/1000</f>
        <v>107.873</v>
      </c>
      <c r="C44" s="45">
        <f t="shared" si="1"/>
        <v>110.6</v>
      </c>
    </row>
    <row r="45" spans="1:3" x14ac:dyDescent="0.2">
      <c r="A45" s="54" t="s">
        <v>32</v>
      </c>
      <c r="B45" s="45">
        <f>B27/1000</f>
        <v>131.0061</v>
      </c>
      <c r="C45" s="45">
        <f>C27/1000</f>
        <v>212.21</v>
      </c>
    </row>
    <row r="46" spans="1:3" x14ac:dyDescent="0.2">
      <c r="A46" s="37"/>
      <c r="B46" s="45"/>
      <c r="C46" s="45"/>
    </row>
    <row r="47" spans="1:3" x14ac:dyDescent="0.2">
      <c r="A47" s="37"/>
      <c r="B47" s="45"/>
      <c r="C47" s="45"/>
    </row>
    <row r="48" spans="1:3" x14ac:dyDescent="0.2">
      <c r="A48" s="37"/>
      <c r="B48" s="45"/>
      <c r="C48" s="45"/>
    </row>
    <row r="49" spans="1:8" x14ac:dyDescent="0.2">
      <c r="A49" s="37"/>
      <c r="B49" s="45"/>
      <c r="C49" s="45"/>
    </row>
    <row r="50" spans="1:8" x14ac:dyDescent="0.2">
      <c r="A50" s="37"/>
      <c r="B50" s="45"/>
      <c r="C50" s="45"/>
    </row>
    <row r="51" spans="1:8" x14ac:dyDescent="0.2">
      <c r="A51" s="37"/>
      <c r="B51" s="45"/>
      <c r="C51" s="45"/>
    </row>
    <row r="52" spans="1:8" x14ac:dyDescent="0.2">
      <c r="A52" s="37"/>
      <c r="B52" s="45"/>
      <c r="C52" s="45"/>
    </row>
    <row r="53" spans="1:8" x14ac:dyDescent="0.2">
      <c r="A53" s="37"/>
      <c r="B53" s="45"/>
      <c r="C53" s="45"/>
    </row>
    <row r="54" spans="1:8" x14ac:dyDescent="0.2">
      <c r="A54" s="63"/>
      <c r="B54" s="45"/>
      <c r="C54" s="45"/>
    </row>
    <row r="55" spans="1:8" x14ac:dyDescent="0.2">
      <c r="A55" s="54"/>
      <c r="B55" s="54"/>
      <c r="C55" s="54"/>
    </row>
    <row r="56" spans="1:8" x14ac:dyDescent="0.2">
      <c r="A56" s="54"/>
      <c r="B56" s="54"/>
      <c r="C56" s="54"/>
      <c r="F56" s="64" t="s">
        <v>35</v>
      </c>
      <c r="G56" s="65"/>
      <c r="H56" s="65"/>
    </row>
    <row r="57" spans="1:8" x14ac:dyDescent="0.2">
      <c r="A57" s="54"/>
      <c r="B57" s="54"/>
      <c r="C57" s="54"/>
      <c r="F57" s="64"/>
      <c r="G57" s="65"/>
      <c r="H57" s="65"/>
    </row>
    <row r="58" spans="1:8" x14ac:dyDescent="0.2">
      <c r="A58" s="54"/>
      <c r="B58" s="54"/>
      <c r="C58" s="54"/>
    </row>
    <row r="59" spans="1:8" x14ac:dyDescent="0.2">
      <c r="A59" s="54"/>
      <c r="B59" s="54"/>
      <c r="C59" s="54"/>
      <c r="G59" s="3"/>
    </row>
    <row r="60" spans="1:8" x14ac:dyDescent="0.2">
      <c r="A60" s="54"/>
      <c r="B60" s="54"/>
      <c r="C60" s="54"/>
      <c r="G60" s="3"/>
    </row>
    <row r="61" spans="1:8" x14ac:dyDescent="0.2">
      <c r="A61" s="54"/>
      <c r="B61" s="54"/>
      <c r="C61" s="54"/>
    </row>
    <row r="62" spans="1:8" x14ac:dyDescent="0.2">
      <c r="A62" s="54"/>
      <c r="B62" s="54"/>
      <c r="C62" s="54"/>
    </row>
    <row r="63" spans="1:8" x14ac:dyDescent="0.2">
      <c r="A63" s="54"/>
      <c r="B63" s="54"/>
      <c r="C63" s="54"/>
    </row>
    <row r="64" spans="1:8" x14ac:dyDescent="0.2">
      <c r="A64" s="54"/>
      <c r="B64" s="54"/>
      <c r="C64" s="54"/>
    </row>
    <row r="65" spans="1:3" x14ac:dyDescent="0.2">
      <c r="A65" s="66"/>
      <c r="B65" s="67"/>
      <c r="C65" s="68"/>
    </row>
    <row r="66" spans="1:3" x14ac:dyDescent="0.2">
      <c r="A66" s="66"/>
      <c r="B66" s="67"/>
      <c r="C66" s="68"/>
    </row>
    <row r="67" spans="1:3" x14ac:dyDescent="0.2">
      <c r="A67" s="69"/>
      <c r="B67" s="70"/>
      <c r="C67" s="71"/>
    </row>
    <row r="68" spans="1:3" x14ac:dyDescent="0.2">
      <c r="A68" s="69"/>
      <c r="B68" s="70"/>
      <c r="C68" s="71"/>
    </row>
    <row r="69" spans="1:3" x14ac:dyDescent="0.2">
      <c r="A69" s="69"/>
      <c r="B69" s="70"/>
      <c r="C69" s="71"/>
    </row>
    <row r="70" spans="1:3" x14ac:dyDescent="0.2">
      <c r="A70" s="69"/>
      <c r="B70" s="70"/>
      <c r="C70" s="71"/>
    </row>
    <row r="71" spans="1:3" x14ac:dyDescent="0.2">
      <c r="A71" s="69"/>
      <c r="B71" s="70"/>
      <c r="C71" s="71"/>
    </row>
    <row r="72" spans="1:3" x14ac:dyDescent="0.2">
      <c r="A72" s="69"/>
      <c r="B72" s="70"/>
      <c r="C72" s="71"/>
    </row>
    <row r="73" spans="1:3" x14ac:dyDescent="0.2">
      <c r="A73" s="69"/>
      <c r="B73" s="70"/>
      <c r="C73" s="71"/>
    </row>
    <row r="74" spans="1:3" x14ac:dyDescent="0.2">
      <c r="A74" s="69"/>
      <c r="B74" s="70"/>
      <c r="C74" s="71"/>
    </row>
    <row r="75" spans="1:3" x14ac:dyDescent="0.2">
      <c r="A75" s="69"/>
      <c r="B75" s="70"/>
      <c r="C75" s="71"/>
    </row>
    <row r="76" spans="1:3" x14ac:dyDescent="0.2">
      <c r="A76" s="69"/>
      <c r="B76" s="70"/>
      <c r="C76" s="71"/>
    </row>
    <row r="77" spans="1:3" x14ac:dyDescent="0.2">
      <c r="A77" s="69"/>
      <c r="B77" s="70"/>
      <c r="C77" s="71"/>
    </row>
    <row r="78" spans="1:3" x14ac:dyDescent="0.2">
      <c r="A78" s="69"/>
      <c r="B78" s="70"/>
      <c r="C78" s="72"/>
    </row>
    <row r="79" spans="1:3" x14ac:dyDescent="0.2">
      <c r="A79" s="69"/>
      <c r="B79" s="70"/>
      <c r="C79" s="72"/>
    </row>
    <row r="84" spans="1:1" x14ac:dyDescent="0.2">
      <c r="A84" s="73"/>
    </row>
    <row r="85" spans="1:1" x14ac:dyDescent="0.2">
      <c r="A85" s="73"/>
    </row>
    <row r="86" spans="1:1" x14ac:dyDescent="0.2">
      <c r="A86" s="73"/>
    </row>
    <row r="87" spans="1:1" x14ac:dyDescent="0.2">
      <c r="A87" s="73"/>
    </row>
    <row r="88" spans="1:1" x14ac:dyDescent="0.2">
      <c r="A88" s="73"/>
    </row>
    <row r="89" spans="1:1" x14ac:dyDescent="0.2">
      <c r="A89" s="73"/>
    </row>
    <row r="90" spans="1:1" x14ac:dyDescent="0.2">
      <c r="A90" s="73"/>
    </row>
    <row r="91" spans="1:1" x14ac:dyDescent="0.2">
      <c r="A91" s="73"/>
    </row>
    <row r="92" spans="1:1" x14ac:dyDescent="0.2">
      <c r="A92" s="73"/>
    </row>
  </sheetData>
  <mergeCells count="4">
    <mergeCell ref="U5:U8"/>
    <mergeCell ref="V5:W5"/>
    <mergeCell ref="V6:V8"/>
    <mergeCell ref="W6:W8"/>
  </mergeCells>
  <pageMargins left="0.75" right="0.75" top="1" bottom="1" header="0" footer="0"/>
  <pageSetup paperSize="516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</vt:lpstr>
      <vt:lpstr>Graf-6.1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2025-04-09T13:56:04Z</dcterms:created>
  <dcterms:modified xsi:type="dcterms:W3CDTF">2025-04-24T13:17:27Z</dcterms:modified>
</cp:coreProperties>
</file>