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8" i="1" l="1"/>
  <c r="H8" i="1"/>
  <c r="J8" i="1"/>
  <c r="K8" i="1"/>
  <c r="M8" i="1"/>
  <c r="N8" i="1"/>
  <c r="D10" i="1"/>
  <c r="D8" i="1" s="1"/>
  <c r="E10" i="1"/>
  <c r="E8" i="1" s="1"/>
  <c r="F10" i="1"/>
  <c r="F8" i="1" s="1"/>
  <c r="I10" i="1"/>
  <c r="I8" i="1" s="1"/>
  <c r="L10" i="1"/>
  <c r="L8" i="1" s="1"/>
  <c r="D11" i="1"/>
  <c r="C11" i="1" s="1"/>
  <c r="E11" i="1"/>
  <c r="F11" i="1"/>
  <c r="I11" i="1"/>
  <c r="L11" i="1"/>
  <c r="C12" i="1"/>
  <c r="D12" i="1"/>
  <c r="E12" i="1"/>
  <c r="F12" i="1"/>
  <c r="I12" i="1"/>
  <c r="L12" i="1"/>
  <c r="D13" i="1"/>
  <c r="E13" i="1"/>
  <c r="C13" i="1" s="1"/>
  <c r="F13" i="1"/>
  <c r="I13" i="1"/>
  <c r="L13" i="1"/>
  <c r="D14" i="1"/>
  <c r="C14" i="1" s="1"/>
  <c r="E14" i="1"/>
  <c r="F14" i="1"/>
  <c r="I14" i="1"/>
  <c r="L14" i="1"/>
  <c r="D15" i="1"/>
  <c r="C15" i="1" s="1"/>
  <c r="E15" i="1"/>
  <c r="F15" i="1"/>
  <c r="I15" i="1"/>
  <c r="L15" i="1"/>
  <c r="C16" i="1"/>
  <c r="D16" i="1"/>
  <c r="E16" i="1"/>
  <c r="F16" i="1"/>
  <c r="I16" i="1"/>
  <c r="L16" i="1"/>
  <c r="D17" i="1"/>
  <c r="E17" i="1"/>
  <c r="C17" i="1" s="1"/>
  <c r="F17" i="1"/>
  <c r="I17" i="1"/>
  <c r="L17" i="1"/>
  <c r="D18" i="1"/>
  <c r="C18" i="1" s="1"/>
  <c r="E18" i="1"/>
  <c r="F18" i="1"/>
  <c r="I18" i="1"/>
  <c r="L18" i="1"/>
  <c r="D19" i="1"/>
  <c r="C19" i="1" s="1"/>
  <c r="E19" i="1"/>
  <c r="F19" i="1"/>
  <c r="I19" i="1"/>
  <c r="L19" i="1"/>
  <c r="C20" i="1"/>
  <c r="D20" i="1"/>
  <c r="E20" i="1"/>
  <c r="F20" i="1"/>
  <c r="I20" i="1"/>
  <c r="L20" i="1"/>
  <c r="D21" i="1"/>
  <c r="E21" i="1"/>
  <c r="C21" i="1" s="1"/>
  <c r="F21" i="1"/>
  <c r="I21" i="1"/>
  <c r="L21" i="1"/>
  <c r="D22" i="1"/>
  <c r="C22" i="1" s="1"/>
  <c r="E22" i="1"/>
  <c r="F22" i="1"/>
  <c r="I22" i="1"/>
  <c r="L22" i="1"/>
  <c r="D23" i="1"/>
  <c r="C23" i="1" s="1"/>
  <c r="E23" i="1"/>
  <c r="F23" i="1"/>
  <c r="I23" i="1"/>
  <c r="L23" i="1"/>
  <c r="C24" i="1"/>
  <c r="D24" i="1"/>
  <c r="E24" i="1"/>
  <c r="F24" i="1"/>
  <c r="I24" i="1"/>
  <c r="L24" i="1"/>
  <c r="D25" i="1"/>
  <c r="E25" i="1"/>
  <c r="C25" i="1" s="1"/>
  <c r="F25" i="1"/>
  <c r="I25" i="1"/>
  <c r="L25" i="1"/>
  <c r="D26" i="1"/>
  <c r="C26" i="1" s="1"/>
  <c r="E26" i="1"/>
  <c r="F26" i="1"/>
  <c r="I26" i="1"/>
  <c r="L26" i="1"/>
  <c r="D27" i="1"/>
  <c r="C27" i="1" s="1"/>
  <c r="E27" i="1"/>
  <c r="F27" i="1"/>
  <c r="I27" i="1"/>
  <c r="L27" i="1"/>
  <c r="C28" i="1"/>
  <c r="D28" i="1"/>
  <c r="E28" i="1"/>
  <c r="F28" i="1"/>
  <c r="I28" i="1"/>
  <c r="L28" i="1"/>
  <c r="D38" i="1"/>
  <c r="E38" i="1"/>
  <c r="G38" i="1"/>
  <c r="H38" i="1"/>
  <c r="J38" i="1"/>
  <c r="K38" i="1"/>
  <c r="C40" i="1"/>
  <c r="F40" i="1"/>
  <c r="F38" i="1" s="1"/>
  <c r="I40" i="1"/>
  <c r="I38" i="1" s="1"/>
  <c r="C41" i="1"/>
  <c r="F41" i="1"/>
  <c r="I41" i="1"/>
  <c r="C42" i="1"/>
  <c r="F42" i="1"/>
  <c r="I42" i="1"/>
  <c r="C43" i="1"/>
  <c r="C38" i="1" s="1"/>
  <c r="F43" i="1"/>
  <c r="I43" i="1"/>
  <c r="C44" i="1"/>
  <c r="F44" i="1"/>
  <c r="I44" i="1"/>
  <c r="C45" i="1"/>
  <c r="F45" i="1"/>
  <c r="I45" i="1"/>
  <c r="C46" i="1"/>
  <c r="F46" i="1"/>
  <c r="I46" i="1"/>
  <c r="C47" i="1"/>
  <c r="F47" i="1"/>
  <c r="I47" i="1"/>
  <c r="C48" i="1"/>
  <c r="F48" i="1"/>
  <c r="I48" i="1"/>
  <c r="C49" i="1"/>
  <c r="F49" i="1"/>
  <c r="I49" i="1"/>
  <c r="C50" i="1"/>
  <c r="F50" i="1"/>
  <c r="I50" i="1"/>
  <c r="C51" i="1"/>
  <c r="F51" i="1"/>
  <c r="I51" i="1"/>
  <c r="C52" i="1"/>
  <c r="F52" i="1"/>
  <c r="I52" i="1"/>
  <c r="C53" i="1"/>
  <c r="F53" i="1"/>
  <c r="I53" i="1"/>
  <c r="C54" i="1"/>
  <c r="F54" i="1"/>
  <c r="I54" i="1"/>
  <c r="C55" i="1"/>
  <c r="F55" i="1"/>
  <c r="I55" i="1"/>
  <c r="C56" i="1"/>
  <c r="F56" i="1"/>
  <c r="I56" i="1"/>
  <c r="C57" i="1"/>
  <c r="F57" i="1"/>
  <c r="I57" i="1"/>
  <c r="C58" i="1"/>
  <c r="F58" i="1"/>
  <c r="I58" i="1"/>
  <c r="C10" i="1" l="1"/>
  <c r="C8" i="1" s="1"/>
</calcChain>
</file>

<file path=xl/sharedStrings.xml><?xml version="1.0" encoding="utf-8"?>
<sst xmlns="http://schemas.openxmlformats.org/spreadsheetml/2006/main" count="75" uniqueCount="34">
  <si>
    <t xml:space="preserve">Fuente: Tribunal Superior de Justicia Electoral. Estadísticas Electorales 2021. </t>
  </si>
  <si>
    <t>Exterior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</si>
  <si>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</si>
  <si>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</si>
  <si>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</si>
  <si>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</si>
  <si>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</si>
  <si>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</si>
  <si>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</si>
  <si>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</si>
  <si>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</si>
  <si>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</si>
  <si>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</si>
  <si>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</si>
  <si>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</si>
  <si>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</si>
  <si>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</si>
  <si>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</si>
  <si>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</si>
  <si>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</si>
  <si>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</si>
  <si>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</t>
  </si>
  <si>
    <t>Hombre</t>
  </si>
  <si>
    <t>65 y más</t>
  </si>
  <si>
    <t>55 A 64 años</t>
  </si>
  <si>
    <t>45 A 54 años</t>
  </si>
  <si>
    <t>Grupos de edad y sexo</t>
  </si>
  <si>
    <t>Departamento</t>
  </si>
  <si>
    <t>Continuación</t>
  </si>
  <si>
    <t xml:space="preserve">Alto Paraguay </t>
  </si>
  <si>
    <t>35 A 44 años</t>
  </si>
  <si>
    <t>25 A 34 años</t>
  </si>
  <si>
    <t>18 A 24 años</t>
  </si>
  <si>
    <t>Cuadro 5.3.4. Composición del registro cívico permanente por grupos de edad y sexo, según departamento. Registro cívico permanente al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</si>
</sst>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165" fontId="11" fillId="6" borderId="4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0" fillId="48" borderId="18" applyNumberFormat="0" applyAlignment="0" applyProtection="0"/>
    <xf numFmtId="165" fontId="30" fillId="48" borderId="18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165" fontId="13" fillId="7" borderId="7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1" fillId="49" borderId="19" applyNumberFormat="0" applyAlignment="0" applyProtection="0"/>
    <xf numFmtId="165" fontId="31" fillId="49" borderId="19" applyNumberFormat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165" fontId="12" fillId="0" borderId="6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166" fontId="2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165" fontId="9" fillId="5" borderId="4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28" fillId="39" borderId="18" applyNumberFormat="0" applyAlignment="0" applyProtection="0"/>
    <xf numFmtId="165" fontId="28" fillId="39" borderId="18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4" fillId="0" borderId="0" applyFill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ill="0" applyBorder="0" applyAlignment="0" applyProtection="0"/>
    <xf numFmtId="175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4" fillId="0" borderId="0" applyFill="0" applyBorder="0" applyAlignment="0" applyProtection="0"/>
    <xf numFmtId="174" fontId="24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4" fillId="0" borderId="0" applyFill="0" applyBorder="0" applyAlignment="0" applyProtection="0"/>
    <xf numFmtId="182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78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0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5" fontId="24" fillId="0" borderId="0" applyFill="0" applyBorder="0" applyAlignment="0" applyProtection="0"/>
    <xf numFmtId="180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24" fillId="0" borderId="0" applyFill="0" applyBorder="0" applyAlignment="0" applyProtection="0"/>
    <xf numFmtId="189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44" fillId="0" borderId="0" applyNumberFormat="0" applyBorder="0" applyProtection="0"/>
    <xf numFmtId="189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24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37" fontId="43" fillId="0" borderId="0"/>
    <xf numFmtId="0" fontId="24" fillId="0" borderId="0"/>
    <xf numFmtId="0" fontId="26" fillId="0" borderId="0"/>
    <xf numFmtId="37" fontId="43" fillId="0" borderId="0"/>
    <xf numFmtId="0" fontId="24" fillId="0" borderId="0"/>
    <xf numFmtId="37" fontId="43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3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6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3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8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7" fontId="43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4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4" fillId="56" borderId="21" applyNumberFormat="0" applyFont="0" applyAlignment="0" applyProtection="0"/>
    <xf numFmtId="165" fontId="24" fillId="56" borderId="21" applyNumberFormat="0" applyFont="0" applyAlignment="0" applyProtection="0"/>
    <xf numFmtId="165" fontId="24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165" fontId="10" fillId="6" borderId="5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55" fillId="48" borderId="22" applyNumberFormat="0" applyAlignment="0" applyProtection="0"/>
    <xf numFmtId="165" fontId="55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165" fontId="3" fillId="0" borderId="1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165" fontId="4" fillId="0" borderId="2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1" fillId="0" borderId="24" applyNumberFormat="0" applyFill="0" applyAlignment="0" applyProtection="0"/>
    <xf numFmtId="165" fontId="61" fillId="0" borderId="24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5" fillId="0" borderId="3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165" fontId="16" fillId="0" borderId="9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  <xf numFmtId="0" fontId="62" fillId="0" borderId="26" applyNumberFormat="0" applyFill="0" applyAlignment="0" applyProtection="0"/>
    <xf numFmtId="165" fontId="62" fillId="0" borderId="26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37" fontId="21" fillId="0" borderId="0" xfId="0" applyNumberFormat="1" applyFont="1" applyFill="1" applyProtection="1"/>
    <xf numFmtId="3" fontId="21" fillId="0" borderId="0" xfId="0" applyNumberFormat="1" applyFont="1" applyFill="1" applyProtection="1"/>
    <xf numFmtId="0" fontId="22" fillId="0" borderId="0" xfId="0" applyFont="1" applyFill="1"/>
    <xf numFmtId="0" fontId="18" fillId="0" borderId="0" xfId="0" applyFont="1" applyFill="1" applyBorder="1"/>
    <xf numFmtId="0" fontId="23" fillId="0" borderId="0" xfId="0" applyFont="1" applyFill="1"/>
    <xf numFmtId="0" fontId="18" fillId="0" borderId="10" xfId="0" applyFont="1" applyFill="1" applyBorder="1"/>
    <xf numFmtId="3" fontId="18" fillId="0" borderId="10" xfId="0" applyNumberFormat="1" applyFont="1" applyFill="1" applyBorder="1"/>
    <xf numFmtId="3" fontId="18" fillId="0" borderId="0" xfId="1" applyNumberFormat="1" applyFont="1" applyFill="1" applyBorder="1" applyAlignment="1">
      <alignment horizontal="right" wrapText="1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2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3" fontId="23" fillId="33" borderId="0" xfId="0" applyNumberFormat="1" applyFont="1" applyFill="1" applyBorder="1" applyAlignment="1">
      <alignment horizontal="right" indent="1"/>
    </xf>
    <xf numFmtId="0" fontId="23" fillId="33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center"/>
    </xf>
    <xf numFmtId="37" fontId="18" fillId="0" borderId="0" xfId="0" applyNumberFormat="1" applyFont="1" applyFill="1" applyProtection="1"/>
    <xf numFmtId="3" fontId="18" fillId="0" borderId="0" xfId="0" applyNumberFormat="1" applyFont="1" applyFill="1" applyProtection="1"/>
    <xf numFmtId="0" fontId="18" fillId="0" borderId="10" xfId="0" applyFont="1" applyFill="1" applyBorder="1" applyAlignment="1">
      <alignment horizontal="left" indent="7"/>
    </xf>
    <xf numFmtId="0" fontId="25" fillId="0" borderId="0" xfId="2" applyFill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[0]_resumen_distrito_urbana_rural_nac_ex_sexo_290310 2" xfId="1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tabSelected="1" zoomScale="70" zoomScaleNormal="70" workbookViewId="0"/>
  </sheetViews>
  <sheetFormatPr baseColWidth="10" defaultRowHeight="15"/>
  <cols>
    <col min="1" max="1" width="2.7109375" style="3" customWidth="1"/>
    <col min="2" max="2" width="26.7109375" style="1" customWidth="1"/>
    <col min="3" max="5" width="12.42578125" style="1" customWidth="1"/>
    <col min="6" max="6" width="12" style="2" customWidth="1"/>
    <col min="7" max="7" width="11.42578125" style="1"/>
    <col min="8" max="8" width="12.28515625" style="1" customWidth="1"/>
    <col min="9" max="9" width="12.42578125" style="1" bestFit="1" customWidth="1"/>
    <col min="10" max="16384" width="11.42578125" style="1"/>
  </cols>
  <sheetData>
    <row r="1" spans="1:20">
      <c r="A1" s="27"/>
    </row>
    <row r="2" spans="1:20">
      <c r="B2" s="1" t="s">
        <v>33</v>
      </c>
    </row>
    <row r="3" spans="1:20" ht="5.0999999999999996" customHeight="1"/>
    <row r="4" spans="1:20" ht="12.75">
      <c r="A4" s="1"/>
      <c r="B4" s="31" t="s">
        <v>27</v>
      </c>
      <c r="C4" s="34" t="s">
        <v>20</v>
      </c>
      <c r="D4" s="35"/>
      <c r="E4" s="36"/>
      <c r="F4" s="29" t="s">
        <v>26</v>
      </c>
      <c r="G4" s="29"/>
      <c r="H4" s="29"/>
      <c r="I4" s="29"/>
      <c r="J4" s="29"/>
      <c r="K4" s="29"/>
      <c r="L4" s="29"/>
      <c r="M4" s="29"/>
      <c r="N4" s="29"/>
    </row>
    <row r="5" spans="1:20">
      <c r="B5" s="32"/>
      <c r="C5" s="28" t="s">
        <v>20</v>
      </c>
      <c r="D5" s="28" t="s">
        <v>22</v>
      </c>
      <c r="E5" s="28" t="s">
        <v>21</v>
      </c>
      <c r="F5" s="29" t="s">
        <v>32</v>
      </c>
      <c r="G5" s="29"/>
      <c r="H5" s="29"/>
      <c r="I5" s="29" t="s">
        <v>31</v>
      </c>
      <c r="J5" s="29"/>
      <c r="K5" s="29"/>
      <c r="L5" s="29" t="s">
        <v>30</v>
      </c>
      <c r="M5" s="29"/>
      <c r="N5" s="29"/>
    </row>
    <row r="6" spans="1:20">
      <c r="B6" s="33"/>
      <c r="C6" s="28"/>
      <c r="D6" s="28"/>
      <c r="E6" s="28"/>
      <c r="F6" s="23" t="s">
        <v>20</v>
      </c>
      <c r="G6" s="22" t="s">
        <v>22</v>
      </c>
      <c r="H6" s="22" t="s">
        <v>21</v>
      </c>
      <c r="I6" s="22" t="s">
        <v>20</v>
      </c>
      <c r="J6" s="22" t="s">
        <v>22</v>
      </c>
      <c r="K6" s="22" t="s">
        <v>21</v>
      </c>
      <c r="L6" s="22" t="s">
        <v>20</v>
      </c>
      <c r="M6" s="22" t="s">
        <v>22</v>
      </c>
      <c r="N6" s="22" t="s">
        <v>21</v>
      </c>
      <c r="Q6" s="30"/>
      <c r="R6" s="30"/>
      <c r="S6" s="30"/>
      <c r="T6" s="30"/>
    </row>
    <row r="7" spans="1:20" ht="5.0999999999999996" customHeight="1">
      <c r="B7" s="21"/>
      <c r="C7" s="2"/>
      <c r="D7" s="2"/>
      <c r="E7" s="2"/>
    </row>
    <row r="8" spans="1:20">
      <c r="B8" s="20" t="s">
        <v>20</v>
      </c>
      <c r="C8" s="19">
        <f t="shared" ref="C8:N8" si="0">SUM(C10:C28)</f>
        <v>4869484</v>
      </c>
      <c r="D8" s="19">
        <f t="shared" si="0"/>
        <v>2478487</v>
      </c>
      <c r="E8" s="19">
        <f t="shared" si="0"/>
        <v>2390997</v>
      </c>
      <c r="F8" s="19">
        <f t="shared" si="0"/>
        <v>854054</v>
      </c>
      <c r="G8" s="19">
        <f t="shared" si="0"/>
        <v>434221</v>
      </c>
      <c r="H8" s="19">
        <f t="shared" si="0"/>
        <v>419833</v>
      </c>
      <c r="I8" s="19">
        <f t="shared" si="0"/>
        <v>1150157</v>
      </c>
      <c r="J8" s="19">
        <f t="shared" si="0"/>
        <v>582934</v>
      </c>
      <c r="K8" s="19">
        <f t="shared" si="0"/>
        <v>567223</v>
      </c>
      <c r="L8" s="19">
        <f t="shared" si="0"/>
        <v>969718</v>
      </c>
      <c r="M8" s="19">
        <f t="shared" si="0"/>
        <v>493802</v>
      </c>
      <c r="N8" s="19">
        <f t="shared" si="0"/>
        <v>475916</v>
      </c>
    </row>
    <row r="9" spans="1:20" ht="5.0999999999999996" customHeight="1"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20">
      <c r="B10" s="16" t="s">
        <v>19</v>
      </c>
      <c r="C10" s="15">
        <f t="shared" ref="C10:C28" si="1">SUM(D10,E10)</f>
        <v>452231</v>
      </c>
      <c r="D10" s="15">
        <f t="shared" ref="D10:D28" si="2">SUM(G10,J10,M10,D40,G40,J40)</f>
        <v>213544</v>
      </c>
      <c r="E10" s="15">
        <f t="shared" ref="E10:E28" si="3">SUM(H10,K10,N10,E40,H40,K40)</f>
        <v>238687</v>
      </c>
      <c r="F10" s="15">
        <f t="shared" ref="F10:F28" si="4">SUM(G10,H10)</f>
        <v>67584</v>
      </c>
      <c r="G10" s="14">
        <v>34045</v>
      </c>
      <c r="H10" s="14">
        <v>33539</v>
      </c>
      <c r="I10" s="15">
        <f t="shared" ref="I10:I28" si="5">SUM(J10,K10)</f>
        <v>92592</v>
      </c>
      <c r="J10" s="14">
        <v>44579</v>
      </c>
      <c r="K10" s="14">
        <v>48013</v>
      </c>
      <c r="L10" s="15">
        <f t="shared" ref="L10:L28" si="6">SUM(M10,N10)</f>
        <v>90626</v>
      </c>
      <c r="M10" s="14">
        <v>43339</v>
      </c>
      <c r="N10" s="14">
        <v>47287</v>
      </c>
    </row>
    <row r="11" spans="1:20">
      <c r="B11" s="16" t="s">
        <v>18</v>
      </c>
      <c r="C11" s="15">
        <f t="shared" si="1"/>
        <v>167014</v>
      </c>
      <c r="D11" s="15">
        <f t="shared" si="2"/>
        <v>85785</v>
      </c>
      <c r="E11" s="15">
        <f t="shared" si="3"/>
        <v>81229</v>
      </c>
      <c r="F11" s="15">
        <f t="shared" si="4"/>
        <v>31591</v>
      </c>
      <c r="G11" s="14">
        <v>16119</v>
      </c>
      <c r="H11" s="14">
        <v>15472</v>
      </c>
      <c r="I11" s="15">
        <f t="shared" si="5"/>
        <v>40760</v>
      </c>
      <c r="J11" s="14">
        <v>20478</v>
      </c>
      <c r="K11" s="14">
        <v>20282</v>
      </c>
      <c r="L11" s="15">
        <f t="shared" si="6"/>
        <v>33527</v>
      </c>
      <c r="M11" s="14">
        <v>17388</v>
      </c>
      <c r="N11" s="14">
        <v>16139</v>
      </c>
    </row>
    <row r="12" spans="1:20">
      <c r="B12" s="16" t="s">
        <v>17</v>
      </c>
      <c r="C12" s="15">
        <f t="shared" si="1"/>
        <v>287522</v>
      </c>
      <c r="D12" s="15">
        <f t="shared" si="2"/>
        <v>151851</v>
      </c>
      <c r="E12" s="15">
        <f t="shared" si="3"/>
        <v>135671</v>
      </c>
      <c r="F12" s="15">
        <f t="shared" si="4"/>
        <v>55960</v>
      </c>
      <c r="G12" s="14">
        <v>28500</v>
      </c>
      <c r="H12" s="14">
        <v>27460</v>
      </c>
      <c r="I12" s="15">
        <f t="shared" si="5"/>
        <v>68773</v>
      </c>
      <c r="J12" s="14">
        <v>35248</v>
      </c>
      <c r="K12" s="14">
        <v>33525</v>
      </c>
      <c r="L12" s="15">
        <f t="shared" si="6"/>
        <v>55287</v>
      </c>
      <c r="M12" s="14">
        <v>29363</v>
      </c>
      <c r="N12" s="14">
        <v>25924</v>
      </c>
    </row>
    <row r="13" spans="1:20">
      <c r="B13" s="16" t="s">
        <v>16</v>
      </c>
      <c r="C13" s="15">
        <f t="shared" si="1"/>
        <v>230650</v>
      </c>
      <c r="D13" s="15">
        <f t="shared" si="2"/>
        <v>118115</v>
      </c>
      <c r="E13" s="15">
        <f t="shared" si="3"/>
        <v>112535</v>
      </c>
      <c r="F13" s="15">
        <f t="shared" si="4"/>
        <v>37422</v>
      </c>
      <c r="G13" s="14">
        <v>19113</v>
      </c>
      <c r="H13" s="14">
        <v>18309</v>
      </c>
      <c r="I13" s="15">
        <f t="shared" si="5"/>
        <v>52458</v>
      </c>
      <c r="J13" s="14">
        <v>26675</v>
      </c>
      <c r="K13" s="14">
        <v>25783</v>
      </c>
      <c r="L13" s="15">
        <f t="shared" si="6"/>
        <v>45918</v>
      </c>
      <c r="M13" s="14">
        <v>23473</v>
      </c>
      <c r="N13" s="14">
        <v>22445</v>
      </c>
    </row>
    <row r="14" spans="1:20">
      <c r="B14" s="16" t="s">
        <v>15</v>
      </c>
      <c r="C14" s="15">
        <f t="shared" si="1"/>
        <v>161878</v>
      </c>
      <c r="D14" s="15">
        <f t="shared" si="2"/>
        <v>83721</v>
      </c>
      <c r="E14" s="15">
        <f t="shared" si="3"/>
        <v>78157</v>
      </c>
      <c r="F14" s="15">
        <f t="shared" si="4"/>
        <v>26187</v>
      </c>
      <c r="G14" s="14">
        <v>13339</v>
      </c>
      <c r="H14" s="14">
        <v>12848</v>
      </c>
      <c r="I14" s="15">
        <f t="shared" si="5"/>
        <v>37464</v>
      </c>
      <c r="J14" s="14">
        <v>19000</v>
      </c>
      <c r="K14" s="14">
        <v>18464</v>
      </c>
      <c r="L14" s="15">
        <f t="shared" si="6"/>
        <v>32484</v>
      </c>
      <c r="M14" s="14">
        <v>17104</v>
      </c>
      <c r="N14" s="14">
        <v>15380</v>
      </c>
    </row>
    <row r="15" spans="1:20">
      <c r="B15" s="16" t="s">
        <v>14</v>
      </c>
      <c r="C15" s="15">
        <f t="shared" si="1"/>
        <v>374946</v>
      </c>
      <c r="D15" s="15">
        <f t="shared" si="2"/>
        <v>195104</v>
      </c>
      <c r="E15" s="15">
        <f t="shared" si="3"/>
        <v>179842</v>
      </c>
      <c r="F15" s="15">
        <f t="shared" si="4"/>
        <v>73603</v>
      </c>
      <c r="G15" s="14">
        <v>37417</v>
      </c>
      <c r="H15" s="14">
        <v>36186</v>
      </c>
      <c r="I15" s="15">
        <f t="shared" si="5"/>
        <v>91748</v>
      </c>
      <c r="J15" s="14">
        <v>46553</v>
      </c>
      <c r="K15" s="14">
        <v>45195</v>
      </c>
      <c r="L15" s="15">
        <f t="shared" si="6"/>
        <v>70867</v>
      </c>
      <c r="M15" s="14">
        <v>37215</v>
      </c>
      <c r="N15" s="14">
        <v>33652</v>
      </c>
    </row>
    <row r="16" spans="1:20">
      <c r="B16" s="16" t="s">
        <v>13</v>
      </c>
      <c r="C16" s="15">
        <f t="shared" si="1"/>
        <v>129242</v>
      </c>
      <c r="D16" s="15">
        <f t="shared" si="2"/>
        <v>68802</v>
      </c>
      <c r="E16" s="15">
        <f t="shared" si="3"/>
        <v>60440</v>
      </c>
      <c r="F16" s="15">
        <f t="shared" si="4"/>
        <v>24281</v>
      </c>
      <c r="G16" s="14">
        <v>12500</v>
      </c>
      <c r="H16" s="14">
        <v>11781</v>
      </c>
      <c r="I16" s="15">
        <f t="shared" si="5"/>
        <v>29420</v>
      </c>
      <c r="J16" s="14">
        <v>15251</v>
      </c>
      <c r="K16" s="14">
        <v>14169</v>
      </c>
      <c r="L16" s="15">
        <f t="shared" si="6"/>
        <v>24711</v>
      </c>
      <c r="M16" s="14">
        <v>13364</v>
      </c>
      <c r="N16" s="14">
        <v>11347</v>
      </c>
    </row>
    <row r="17" spans="2:15">
      <c r="B17" s="16" t="s">
        <v>12</v>
      </c>
      <c r="C17" s="15">
        <f t="shared" si="1"/>
        <v>402505</v>
      </c>
      <c r="D17" s="15">
        <f t="shared" si="2"/>
        <v>209633</v>
      </c>
      <c r="E17" s="15">
        <f t="shared" si="3"/>
        <v>192872</v>
      </c>
      <c r="F17" s="15">
        <f t="shared" si="4"/>
        <v>73350</v>
      </c>
      <c r="G17" s="14">
        <v>37391</v>
      </c>
      <c r="H17" s="14">
        <v>35959</v>
      </c>
      <c r="I17" s="15">
        <f t="shared" si="5"/>
        <v>92990</v>
      </c>
      <c r="J17" s="14">
        <v>47204</v>
      </c>
      <c r="K17" s="14">
        <v>45786</v>
      </c>
      <c r="L17" s="15">
        <f t="shared" si="6"/>
        <v>77597</v>
      </c>
      <c r="M17" s="14">
        <v>40383</v>
      </c>
      <c r="N17" s="14">
        <v>37214</v>
      </c>
    </row>
    <row r="18" spans="2:15">
      <c r="B18" s="16" t="s">
        <v>11</v>
      </c>
      <c r="C18" s="15">
        <f t="shared" si="1"/>
        <v>101625</v>
      </c>
      <c r="D18" s="15">
        <f t="shared" si="2"/>
        <v>51149</v>
      </c>
      <c r="E18" s="15">
        <f t="shared" si="3"/>
        <v>50476</v>
      </c>
      <c r="F18" s="15">
        <f t="shared" si="4"/>
        <v>16115</v>
      </c>
      <c r="G18" s="14">
        <v>8112</v>
      </c>
      <c r="H18" s="14">
        <v>8003</v>
      </c>
      <c r="I18" s="15">
        <f t="shared" si="5"/>
        <v>23274</v>
      </c>
      <c r="J18" s="14">
        <v>11609</v>
      </c>
      <c r="K18" s="14">
        <v>11665</v>
      </c>
      <c r="L18" s="15">
        <f t="shared" si="6"/>
        <v>21147</v>
      </c>
      <c r="M18" s="14">
        <v>10723</v>
      </c>
      <c r="N18" s="14">
        <v>10424</v>
      </c>
    </row>
    <row r="19" spans="2:15">
      <c r="B19" s="16" t="s">
        <v>10</v>
      </c>
      <c r="C19" s="15">
        <f t="shared" si="1"/>
        <v>194108</v>
      </c>
      <c r="D19" s="15">
        <f t="shared" si="2"/>
        <v>99782</v>
      </c>
      <c r="E19" s="15">
        <f t="shared" si="3"/>
        <v>94326</v>
      </c>
      <c r="F19" s="15">
        <f t="shared" si="4"/>
        <v>29527</v>
      </c>
      <c r="G19" s="14">
        <v>15184</v>
      </c>
      <c r="H19" s="14">
        <v>14343</v>
      </c>
      <c r="I19" s="15">
        <f t="shared" si="5"/>
        <v>41114</v>
      </c>
      <c r="J19" s="14">
        <v>20891</v>
      </c>
      <c r="K19" s="14">
        <v>20223</v>
      </c>
      <c r="L19" s="15">
        <f t="shared" si="6"/>
        <v>37946</v>
      </c>
      <c r="M19" s="14">
        <v>19705</v>
      </c>
      <c r="N19" s="14">
        <v>18241</v>
      </c>
    </row>
    <row r="20" spans="2:15">
      <c r="B20" s="16" t="s">
        <v>9</v>
      </c>
      <c r="C20" s="15">
        <f t="shared" si="1"/>
        <v>542817</v>
      </c>
      <c r="D20" s="15">
        <f t="shared" si="2"/>
        <v>283476</v>
      </c>
      <c r="E20" s="15">
        <f t="shared" si="3"/>
        <v>259341</v>
      </c>
      <c r="F20" s="15">
        <f t="shared" si="4"/>
        <v>101627</v>
      </c>
      <c r="G20" s="14">
        <v>51403</v>
      </c>
      <c r="H20" s="14">
        <v>50224</v>
      </c>
      <c r="I20" s="15">
        <f t="shared" si="5"/>
        <v>139101</v>
      </c>
      <c r="J20" s="14">
        <v>71215</v>
      </c>
      <c r="K20" s="14">
        <v>67886</v>
      </c>
      <c r="L20" s="15">
        <f t="shared" si="6"/>
        <v>111489</v>
      </c>
      <c r="M20" s="14">
        <v>57800</v>
      </c>
      <c r="N20" s="14">
        <v>53689</v>
      </c>
    </row>
    <row r="21" spans="2:15">
      <c r="B21" s="16" t="s">
        <v>8</v>
      </c>
      <c r="C21" s="15">
        <f t="shared" si="1"/>
        <v>1309790</v>
      </c>
      <c r="D21" s="15">
        <f t="shared" si="2"/>
        <v>651570</v>
      </c>
      <c r="E21" s="15">
        <f t="shared" si="3"/>
        <v>658220</v>
      </c>
      <c r="F21" s="15">
        <f t="shared" si="4"/>
        <v>232189</v>
      </c>
      <c r="G21" s="14">
        <v>118163</v>
      </c>
      <c r="H21" s="14">
        <v>114026</v>
      </c>
      <c r="I21" s="15">
        <f t="shared" si="5"/>
        <v>317650</v>
      </c>
      <c r="J21" s="14">
        <v>162305</v>
      </c>
      <c r="K21" s="14">
        <v>155345</v>
      </c>
      <c r="L21" s="15">
        <f t="shared" si="6"/>
        <v>263312</v>
      </c>
      <c r="M21" s="14">
        <v>130013</v>
      </c>
      <c r="N21" s="14">
        <v>133299</v>
      </c>
    </row>
    <row r="22" spans="2:15">
      <c r="B22" s="16" t="s">
        <v>7</v>
      </c>
      <c r="C22" s="15">
        <f t="shared" si="1"/>
        <v>72111</v>
      </c>
      <c r="D22" s="15">
        <f t="shared" si="2"/>
        <v>36455</v>
      </c>
      <c r="E22" s="15">
        <f t="shared" si="3"/>
        <v>35656</v>
      </c>
      <c r="F22" s="15">
        <f t="shared" si="4"/>
        <v>9474</v>
      </c>
      <c r="G22" s="14">
        <v>4780</v>
      </c>
      <c r="H22" s="14">
        <v>4694</v>
      </c>
      <c r="I22" s="15">
        <f t="shared" si="5"/>
        <v>14493</v>
      </c>
      <c r="J22" s="14">
        <v>7240</v>
      </c>
      <c r="K22" s="14">
        <v>7253</v>
      </c>
      <c r="L22" s="15">
        <f t="shared" si="6"/>
        <v>14200</v>
      </c>
      <c r="M22" s="14">
        <v>7122</v>
      </c>
      <c r="N22" s="14">
        <v>7078</v>
      </c>
    </row>
    <row r="23" spans="2:15">
      <c r="B23" s="16" t="s">
        <v>6</v>
      </c>
      <c r="C23" s="15">
        <f t="shared" si="1"/>
        <v>113364</v>
      </c>
      <c r="D23" s="15">
        <f t="shared" si="2"/>
        <v>56885</v>
      </c>
      <c r="E23" s="15">
        <f t="shared" si="3"/>
        <v>56479</v>
      </c>
      <c r="F23" s="15">
        <f t="shared" si="4"/>
        <v>17998</v>
      </c>
      <c r="G23" s="14">
        <v>9152</v>
      </c>
      <c r="H23" s="14">
        <v>8846</v>
      </c>
      <c r="I23" s="15">
        <f t="shared" si="5"/>
        <v>28141</v>
      </c>
      <c r="J23" s="14">
        <v>13975</v>
      </c>
      <c r="K23" s="14">
        <v>14166</v>
      </c>
      <c r="L23" s="15">
        <f t="shared" si="6"/>
        <v>23482</v>
      </c>
      <c r="M23" s="14">
        <v>11740</v>
      </c>
      <c r="N23" s="14">
        <v>11742</v>
      </c>
    </row>
    <row r="24" spans="2:15">
      <c r="B24" s="16" t="s">
        <v>5</v>
      </c>
      <c r="C24" s="15">
        <f t="shared" si="1"/>
        <v>147363</v>
      </c>
      <c r="D24" s="15">
        <f t="shared" si="2"/>
        <v>80629</v>
      </c>
      <c r="E24" s="15">
        <f t="shared" si="3"/>
        <v>66734</v>
      </c>
      <c r="F24" s="15">
        <f t="shared" si="4"/>
        <v>29066</v>
      </c>
      <c r="G24" s="14">
        <v>14771</v>
      </c>
      <c r="H24" s="14">
        <v>14295</v>
      </c>
      <c r="I24" s="15">
        <f t="shared" si="5"/>
        <v>39678</v>
      </c>
      <c r="J24" s="14">
        <v>20530</v>
      </c>
      <c r="K24" s="14">
        <v>19148</v>
      </c>
      <c r="L24" s="15">
        <f t="shared" si="6"/>
        <v>30663</v>
      </c>
      <c r="M24" s="14">
        <v>16961</v>
      </c>
      <c r="N24" s="14">
        <v>13702</v>
      </c>
    </row>
    <row r="25" spans="2:15">
      <c r="B25" s="16" t="s">
        <v>4</v>
      </c>
      <c r="C25" s="15">
        <f t="shared" si="1"/>
        <v>85596</v>
      </c>
      <c r="D25" s="15">
        <f t="shared" si="2"/>
        <v>44156</v>
      </c>
      <c r="E25" s="15">
        <f t="shared" si="3"/>
        <v>41440</v>
      </c>
      <c r="F25" s="15">
        <f t="shared" si="4"/>
        <v>14703</v>
      </c>
      <c r="G25" s="14">
        <v>7489</v>
      </c>
      <c r="H25" s="14">
        <v>7214</v>
      </c>
      <c r="I25" s="15">
        <f t="shared" si="5"/>
        <v>19508</v>
      </c>
      <c r="J25" s="14">
        <v>9863</v>
      </c>
      <c r="K25" s="14">
        <v>9645</v>
      </c>
      <c r="L25" s="15">
        <f t="shared" si="6"/>
        <v>15697</v>
      </c>
      <c r="M25" s="14">
        <v>8108</v>
      </c>
      <c r="N25" s="14">
        <v>7589</v>
      </c>
    </row>
    <row r="26" spans="2:15">
      <c r="B26" s="16" t="s">
        <v>3</v>
      </c>
      <c r="C26" s="15">
        <f t="shared" si="1"/>
        <v>43316</v>
      </c>
      <c r="D26" s="15">
        <f t="shared" si="2"/>
        <v>22813</v>
      </c>
      <c r="E26" s="15">
        <f t="shared" si="3"/>
        <v>20503</v>
      </c>
      <c r="F26" s="15">
        <f t="shared" si="4"/>
        <v>8212</v>
      </c>
      <c r="G26" s="14">
        <v>4168</v>
      </c>
      <c r="H26" s="14">
        <v>4044</v>
      </c>
      <c r="I26" s="15">
        <f t="shared" si="5"/>
        <v>10126</v>
      </c>
      <c r="J26" s="14">
        <v>5128</v>
      </c>
      <c r="K26" s="14">
        <v>4998</v>
      </c>
      <c r="L26" s="15">
        <f t="shared" si="6"/>
        <v>7889</v>
      </c>
      <c r="M26" s="14">
        <v>4152</v>
      </c>
      <c r="N26" s="14">
        <v>3737</v>
      </c>
    </row>
    <row r="27" spans="2:15">
      <c r="B27" s="16" t="s">
        <v>29</v>
      </c>
      <c r="C27" s="15">
        <f t="shared" si="1"/>
        <v>14996</v>
      </c>
      <c r="D27" s="15">
        <f t="shared" si="2"/>
        <v>7862</v>
      </c>
      <c r="E27" s="15">
        <f t="shared" si="3"/>
        <v>7134</v>
      </c>
      <c r="F27" s="15">
        <f t="shared" si="4"/>
        <v>2450</v>
      </c>
      <c r="G27" s="14">
        <v>1219</v>
      </c>
      <c r="H27" s="14">
        <v>1231</v>
      </c>
      <c r="I27" s="15">
        <f t="shared" si="5"/>
        <v>3606</v>
      </c>
      <c r="J27" s="14">
        <v>1859</v>
      </c>
      <c r="K27" s="14">
        <v>1747</v>
      </c>
      <c r="L27" s="15">
        <f t="shared" si="6"/>
        <v>2842</v>
      </c>
      <c r="M27" s="14">
        <v>1523</v>
      </c>
      <c r="N27" s="14">
        <v>1319</v>
      </c>
    </row>
    <row r="28" spans="2:15">
      <c r="B28" s="16" t="s">
        <v>1</v>
      </c>
      <c r="C28" s="15">
        <f t="shared" si="1"/>
        <v>38410</v>
      </c>
      <c r="D28" s="15">
        <f t="shared" si="2"/>
        <v>17155</v>
      </c>
      <c r="E28" s="15">
        <f t="shared" si="3"/>
        <v>21255</v>
      </c>
      <c r="F28" s="15">
        <f t="shared" si="4"/>
        <v>2715</v>
      </c>
      <c r="G28" s="14">
        <v>1356</v>
      </c>
      <c r="H28" s="14">
        <v>1359</v>
      </c>
      <c r="I28" s="15">
        <f t="shared" si="5"/>
        <v>7261</v>
      </c>
      <c r="J28" s="14">
        <v>3331</v>
      </c>
      <c r="K28" s="14">
        <v>3930</v>
      </c>
      <c r="L28" s="15">
        <f t="shared" si="6"/>
        <v>10034</v>
      </c>
      <c r="M28" s="14">
        <v>4326</v>
      </c>
      <c r="N28" s="14">
        <v>5708</v>
      </c>
    </row>
    <row r="29" spans="2:15" ht="5.0999999999999996" customHeight="1" thickBot="1">
      <c r="B29" s="26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0"/>
    </row>
    <row r="30" spans="2:15" ht="5.0999999999999996" customHeight="1">
      <c r="C30" s="11"/>
      <c r="L30" s="10"/>
      <c r="M30" s="10"/>
      <c r="N30" s="10"/>
      <c r="O30" s="10"/>
    </row>
    <row r="31" spans="2:15" ht="5.0999999999999996" customHeight="1">
      <c r="E31" s="24"/>
      <c r="F31" s="25"/>
      <c r="G31" s="24"/>
      <c r="H31" s="24"/>
      <c r="I31" s="24"/>
      <c r="J31" s="24"/>
      <c r="K31" s="24"/>
      <c r="L31" s="10"/>
      <c r="M31" s="10"/>
      <c r="N31" s="10"/>
      <c r="O31" s="10"/>
    </row>
    <row r="32" spans="2:15">
      <c r="B32" s="1" t="s">
        <v>28</v>
      </c>
      <c r="E32" s="24"/>
      <c r="F32" s="25"/>
      <c r="G32" s="24"/>
      <c r="H32" s="24"/>
      <c r="I32" s="24"/>
      <c r="J32" s="24"/>
      <c r="K32" s="24"/>
      <c r="L32" s="10"/>
      <c r="M32" s="10"/>
      <c r="N32" s="10"/>
      <c r="O32" s="10"/>
    </row>
    <row r="33" spans="2:15" ht="5.0999999999999996" customHeight="1">
      <c r="E33" s="24"/>
      <c r="F33" s="25"/>
      <c r="G33" s="24"/>
      <c r="H33" s="24"/>
      <c r="I33" s="24"/>
      <c r="J33" s="24"/>
      <c r="K33" s="24"/>
      <c r="L33" s="10"/>
      <c r="M33" s="10"/>
      <c r="N33" s="10"/>
      <c r="O33" s="10"/>
    </row>
    <row r="34" spans="2:15" ht="15" customHeight="1">
      <c r="B34" s="31" t="s">
        <v>27</v>
      </c>
      <c r="C34" s="29" t="s">
        <v>26</v>
      </c>
      <c r="D34" s="29"/>
      <c r="E34" s="29"/>
      <c r="F34" s="29"/>
      <c r="G34" s="29"/>
      <c r="H34" s="29"/>
      <c r="I34" s="29"/>
      <c r="J34" s="29"/>
      <c r="K34" s="29"/>
    </row>
    <row r="35" spans="2:15">
      <c r="B35" s="32"/>
      <c r="C35" s="29" t="s">
        <v>25</v>
      </c>
      <c r="D35" s="29"/>
      <c r="E35" s="29"/>
      <c r="F35" s="29" t="s">
        <v>24</v>
      </c>
      <c r="G35" s="29"/>
      <c r="H35" s="29"/>
      <c r="I35" s="29" t="s">
        <v>23</v>
      </c>
      <c r="J35" s="29"/>
      <c r="K35" s="29"/>
    </row>
    <row r="36" spans="2:15">
      <c r="B36" s="33"/>
      <c r="C36" s="22" t="s">
        <v>20</v>
      </c>
      <c r="D36" s="22" t="s">
        <v>22</v>
      </c>
      <c r="E36" s="22" t="s">
        <v>21</v>
      </c>
      <c r="F36" s="23" t="s">
        <v>20</v>
      </c>
      <c r="G36" s="22" t="s">
        <v>22</v>
      </c>
      <c r="H36" s="22" t="s">
        <v>21</v>
      </c>
      <c r="I36" s="22" t="s">
        <v>20</v>
      </c>
      <c r="J36" s="22" t="s">
        <v>22</v>
      </c>
      <c r="K36" s="22" t="s">
        <v>21</v>
      </c>
    </row>
    <row r="37" spans="2:15" ht="5.0999999999999996" customHeight="1">
      <c r="B37" s="21"/>
    </row>
    <row r="38" spans="2:15">
      <c r="B38" s="20" t="s">
        <v>20</v>
      </c>
      <c r="C38" s="19">
        <f t="shared" ref="C38:K38" si="7">SUM(C40:C58)</f>
        <v>714555</v>
      </c>
      <c r="D38" s="19">
        <f t="shared" si="7"/>
        <v>365409</v>
      </c>
      <c r="E38" s="19">
        <f t="shared" si="7"/>
        <v>349146</v>
      </c>
      <c r="F38" s="19">
        <f t="shared" si="7"/>
        <v>561117</v>
      </c>
      <c r="G38" s="19">
        <f t="shared" si="7"/>
        <v>289369</v>
      </c>
      <c r="H38" s="19">
        <f t="shared" si="7"/>
        <v>271748</v>
      </c>
      <c r="I38" s="19">
        <f t="shared" si="7"/>
        <v>619883</v>
      </c>
      <c r="J38" s="19">
        <f t="shared" si="7"/>
        <v>312752</v>
      </c>
      <c r="K38" s="19">
        <f t="shared" si="7"/>
        <v>307131</v>
      </c>
    </row>
    <row r="39" spans="2:15" ht="5.0999999999999996" customHeight="1">
      <c r="B39" s="16"/>
      <c r="C39" s="17"/>
      <c r="D39" s="17"/>
      <c r="E39" s="17"/>
      <c r="F39" s="18"/>
      <c r="G39" s="18"/>
      <c r="H39" s="17"/>
      <c r="I39" s="17"/>
      <c r="J39" s="17"/>
      <c r="K39" s="17"/>
    </row>
    <row r="40" spans="2:15">
      <c r="B40" s="16" t="s">
        <v>19</v>
      </c>
      <c r="C40" s="15">
        <f t="shared" ref="C40:C58" si="8">SUM(D40,E40)</f>
        <v>71539</v>
      </c>
      <c r="D40" s="14">
        <v>34321</v>
      </c>
      <c r="E40" s="14">
        <v>37218</v>
      </c>
      <c r="F40" s="15">
        <f t="shared" ref="F40:F58" si="9">SUM(G40,H40)</f>
        <v>57798</v>
      </c>
      <c r="G40" s="14">
        <v>26915</v>
      </c>
      <c r="H40" s="14">
        <v>30883</v>
      </c>
      <c r="I40" s="15">
        <f t="shared" ref="I40:I58" si="10">SUM(J40,K40)</f>
        <v>72092</v>
      </c>
      <c r="J40" s="14">
        <v>30345</v>
      </c>
      <c r="K40" s="14">
        <v>41747</v>
      </c>
    </row>
    <row r="41" spans="2:15">
      <c r="B41" s="16" t="s">
        <v>18</v>
      </c>
      <c r="C41" s="15">
        <f t="shared" si="8"/>
        <v>22331</v>
      </c>
      <c r="D41" s="14">
        <v>11668</v>
      </c>
      <c r="E41" s="14">
        <v>10663</v>
      </c>
      <c r="F41" s="15">
        <f t="shared" si="9"/>
        <v>17546</v>
      </c>
      <c r="G41" s="14">
        <v>9277</v>
      </c>
      <c r="H41" s="14">
        <v>8269</v>
      </c>
      <c r="I41" s="15">
        <f t="shared" si="10"/>
        <v>21259</v>
      </c>
      <c r="J41" s="14">
        <v>10855</v>
      </c>
      <c r="K41" s="14">
        <v>10404</v>
      </c>
    </row>
    <row r="42" spans="2:15">
      <c r="B42" s="16" t="s">
        <v>17</v>
      </c>
      <c r="C42" s="15">
        <f t="shared" si="8"/>
        <v>39847</v>
      </c>
      <c r="D42" s="14">
        <v>21377</v>
      </c>
      <c r="E42" s="14">
        <v>18470</v>
      </c>
      <c r="F42" s="15">
        <f t="shared" si="9"/>
        <v>31206</v>
      </c>
      <c r="G42" s="14">
        <v>17213</v>
      </c>
      <c r="H42" s="14">
        <v>13993</v>
      </c>
      <c r="I42" s="15">
        <f t="shared" si="10"/>
        <v>36449</v>
      </c>
      <c r="J42" s="14">
        <v>20150</v>
      </c>
      <c r="K42" s="14">
        <v>16299</v>
      </c>
    </row>
    <row r="43" spans="2:15">
      <c r="B43" s="16" t="s">
        <v>16</v>
      </c>
      <c r="C43" s="15">
        <f t="shared" si="8"/>
        <v>33383</v>
      </c>
      <c r="D43" s="14">
        <v>17353</v>
      </c>
      <c r="E43" s="14">
        <v>16030</v>
      </c>
      <c r="F43" s="15">
        <f t="shared" si="9"/>
        <v>26932</v>
      </c>
      <c r="G43" s="14">
        <v>14150</v>
      </c>
      <c r="H43" s="14">
        <v>12782</v>
      </c>
      <c r="I43" s="15">
        <f t="shared" si="10"/>
        <v>34537</v>
      </c>
      <c r="J43" s="14">
        <v>17351</v>
      </c>
      <c r="K43" s="14">
        <v>17186</v>
      </c>
    </row>
    <row r="44" spans="2:15">
      <c r="B44" s="16" t="s">
        <v>15</v>
      </c>
      <c r="C44" s="15">
        <f t="shared" si="8"/>
        <v>23099</v>
      </c>
      <c r="D44" s="14">
        <v>12124</v>
      </c>
      <c r="E44" s="14">
        <v>10975</v>
      </c>
      <c r="F44" s="15">
        <f t="shared" si="9"/>
        <v>19505</v>
      </c>
      <c r="G44" s="14">
        <v>10362</v>
      </c>
      <c r="H44" s="14">
        <v>9143</v>
      </c>
      <c r="I44" s="15">
        <f t="shared" si="10"/>
        <v>23139</v>
      </c>
      <c r="J44" s="14">
        <v>11792</v>
      </c>
      <c r="K44" s="14">
        <v>11347</v>
      </c>
    </row>
    <row r="45" spans="2:15">
      <c r="B45" s="16" t="s">
        <v>14</v>
      </c>
      <c r="C45" s="15">
        <f t="shared" si="8"/>
        <v>51514</v>
      </c>
      <c r="D45" s="14">
        <v>27026</v>
      </c>
      <c r="E45" s="14">
        <v>24488</v>
      </c>
      <c r="F45" s="15">
        <f t="shared" si="9"/>
        <v>40853</v>
      </c>
      <c r="G45" s="14">
        <v>21905</v>
      </c>
      <c r="H45" s="14">
        <v>18948</v>
      </c>
      <c r="I45" s="15">
        <f t="shared" si="10"/>
        <v>46361</v>
      </c>
      <c r="J45" s="14">
        <v>24988</v>
      </c>
      <c r="K45" s="14">
        <v>21373</v>
      </c>
    </row>
    <row r="46" spans="2:15">
      <c r="B46" s="16" t="s">
        <v>13</v>
      </c>
      <c r="C46" s="15">
        <f t="shared" si="8"/>
        <v>17772</v>
      </c>
      <c r="D46" s="14">
        <v>9714</v>
      </c>
      <c r="E46" s="14">
        <v>8058</v>
      </c>
      <c r="F46" s="15">
        <f t="shared" si="9"/>
        <v>14555</v>
      </c>
      <c r="G46" s="14">
        <v>8007</v>
      </c>
      <c r="H46" s="14">
        <v>6548</v>
      </c>
      <c r="I46" s="15">
        <f t="shared" si="10"/>
        <v>18503</v>
      </c>
      <c r="J46" s="14">
        <v>9966</v>
      </c>
      <c r="K46" s="14">
        <v>8537</v>
      </c>
    </row>
    <row r="47" spans="2:15">
      <c r="B47" s="16" t="s">
        <v>12</v>
      </c>
      <c r="C47" s="15">
        <f t="shared" si="8"/>
        <v>59699</v>
      </c>
      <c r="D47" s="14">
        <v>31202</v>
      </c>
      <c r="E47" s="14">
        <v>28497</v>
      </c>
      <c r="F47" s="15">
        <f t="shared" si="9"/>
        <v>46950</v>
      </c>
      <c r="G47" s="14">
        <v>25195</v>
      </c>
      <c r="H47" s="14">
        <v>21755</v>
      </c>
      <c r="I47" s="15">
        <f t="shared" si="10"/>
        <v>51919</v>
      </c>
      <c r="J47" s="14">
        <v>28258</v>
      </c>
      <c r="K47" s="14">
        <v>23661</v>
      </c>
    </row>
    <row r="48" spans="2:15">
      <c r="B48" s="16" t="s">
        <v>11</v>
      </c>
      <c r="C48" s="15">
        <f t="shared" si="8"/>
        <v>14241</v>
      </c>
      <c r="D48" s="14">
        <v>7243</v>
      </c>
      <c r="E48" s="14">
        <v>6998</v>
      </c>
      <c r="F48" s="15">
        <f t="shared" si="9"/>
        <v>11864</v>
      </c>
      <c r="G48" s="14">
        <v>5997</v>
      </c>
      <c r="H48" s="14">
        <v>5867</v>
      </c>
      <c r="I48" s="15">
        <f t="shared" si="10"/>
        <v>14984</v>
      </c>
      <c r="J48" s="14">
        <v>7465</v>
      </c>
      <c r="K48" s="14">
        <v>7519</v>
      </c>
    </row>
    <row r="49" spans="1:15">
      <c r="B49" s="16" t="s">
        <v>10</v>
      </c>
      <c r="C49" s="15">
        <f t="shared" si="8"/>
        <v>28324</v>
      </c>
      <c r="D49" s="14">
        <v>14797</v>
      </c>
      <c r="E49" s="14">
        <v>13527</v>
      </c>
      <c r="F49" s="15">
        <f t="shared" si="9"/>
        <v>23725</v>
      </c>
      <c r="G49" s="14">
        <v>12568</v>
      </c>
      <c r="H49" s="14">
        <v>11157</v>
      </c>
      <c r="I49" s="15">
        <f t="shared" si="10"/>
        <v>33472</v>
      </c>
      <c r="J49" s="14">
        <v>16637</v>
      </c>
      <c r="K49" s="14">
        <v>16835</v>
      </c>
    </row>
    <row r="50" spans="1:15">
      <c r="B50" s="16" t="s">
        <v>9</v>
      </c>
      <c r="C50" s="15">
        <f t="shared" si="8"/>
        <v>81642</v>
      </c>
      <c r="D50" s="14">
        <v>42833</v>
      </c>
      <c r="E50" s="14">
        <v>38809</v>
      </c>
      <c r="F50" s="15">
        <f t="shared" si="9"/>
        <v>57717</v>
      </c>
      <c r="G50" s="14">
        <v>31484</v>
      </c>
      <c r="H50" s="14">
        <v>26233</v>
      </c>
      <c r="I50" s="15">
        <f t="shared" si="10"/>
        <v>51241</v>
      </c>
      <c r="J50" s="14">
        <v>28741</v>
      </c>
      <c r="K50" s="14">
        <v>22500</v>
      </c>
    </row>
    <row r="51" spans="1:15">
      <c r="B51" s="16" t="s">
        <v>8</v>
      </c>
      <c r="C51" s="15">
        <f t="shared" si="8"/>
        <v>193535</v>
      </c>
      <c r="D51" s="14">
        <v>95348</v>
      </c>
      <c r="E51" s="14">
        <v>98187</v>
      </c>
      <c r="F51" s="15">
        <f t="shared" si="9"/>
        <v>153629</v>
      </c>
      <c r="G51" s="14">
        <v>75127</v>
      </c>
      <c r="H51" s="14">
        <v>78502</v>
      </c>
      <c r="I51" s="15">
        <f t="shared" si="10"/>
        <v>149475</v>
      </c>
      <c r="J51" s="14">
        <v>70614</v>
      </c>
      <c r="K51" s="14">
        <v>78861</v>
      </c>
    </row>
    <row r="52" spans="1:15">
      <c r="B52" s="16" t="s">
        <v>7</v>
      </c>
      <c r="C52" s="15">
        <f t="shared" si="8"/>
        <v>11199</v>
      </c>
      <c r="D52" s="14">
        <v>5800</v>
      </c>
      <c r="E52" s="14">
        <v>5399</v>
      </c>
      <c r="F52" s="15">
        <f t="shared" si="9"/>
        <v>9428</v>
      </c>
      <c r="G52" s="14">
        <v>4861</v>
      </c>
      <c r="H52" s="14">
        <v>4567</v>
      </c>
      <c r="I52" s="15">
        <f t="shared" si="10"/>
        <v>13317</v>
      </c>
      <c r="J52" s="14">
        <v>6652</v>
      </c>
      <c r="K52" s="14">
        <v>6665</v>
      </c>
    </row>
    <row r="53" spans="1:15">
      <c r="B53" s="16" t="s">
        <v>6</v>
      </c>
      <c r="C53" s="15">
        <f t="shared" si="8"/>
        <v>17215</v>
      </c>
      <c r="D53" s="14">
        <v>8616</v>
      </c>
      <c r="E53" s="14">
        <v>8599</v>
      </c>
      <c r="F53" s="15">
        <f t="shared" si="9"/>
        <v>12716</v>
      </c>
      <c r="G53" s="14">
        <v>6452</v>
      </c>
      <c r="H53" s="14">
        <v>6264</v>
      </c>
      <c r="I53" s="15">
        <f t="shared" si="10"/>
        <v>13812</v>
      </c>
      <c r="J53" s="14">
        <v>6950</v>
      </c>
      <c r="K53" s="14">
        <v>6862</v>
      </c>
    </row>
    <row r="54" spans="1:15">
      <c r="B54" s="16" t="s">
        <v>5</v>
      </c>
      <c r="C54" s="15">
        <f t="shared" si="8"/>
        <v>20423</v>
      </c>
      <c r="D54" s="14">
        <v>11664</v>
      </c>
      <c r="E54" s="14">
        <v>8759</v>
      </c>
      <c r="F54" s="15">
        <f t="shared" si="9"/>
        <v>14111</v>
      </c>
      <c r="G54" s="14">
        <v>8439</v>
      </c>
      <c r="H54" s="14">
        <v>5672</v>
      </c>
      <c r="I54" s="15">
        <f t="shared" si="10"/>
        <v>13422</v>
      </c>
      <c r="J54" s="14">
        <v>8264</v>
      </c>
      <c r="K54" s="14">
        <v>5158</v>
      </c>
    </row>
    <row r="55" spans="1:15">
      <c r="B55" s="16" t="s">
        <v>4</v>
      </c>
      <c r="C55" s="15">
        <f t="shared" si="8"/>
        <v>12726</v>
      </c>
      <c r="D55" s="14">
        <v>6536</v>
      </c>
      <c r="E55" s="14">
        <v>6190</v>
      </c>
      <c r="F55" s="15">
        <f t="shared" si="9"/>
        <v>10235</v>
      </c>
      <c r="G55" s="14">
        <v>5390</v>
      </c>
      <c r="H55" s="14">
        <v>4845</v>
      </c>
      <c r="I55" s="15">
        <f t="shared" si="10"/>
        <v>12727</v>
      </c>
      <c r="J55" s="14">
        <v>6770</v>
      </c>
      <c r="K55" s="14">
        <v>5957</v>
      </c>
    </row>
    <row r="56" spans="1:15">
      <c r="B56" s="16" t="s">
        <v>3</v>
      </c>
      <c r="C56" s="15">
        <f t="shared" si="8"/>
        <v>6429</v>
      </c>
      <c r="D56" s="14">
        <v>3496</v>
      </c>
      <c r="E56" s="14">
        <v>2933</v>
      </c>
      <c r="F56" s="15">
        <f t="shared" si="9"/>
        <v>5089</v>
      </c>
      <c r="G56" s="14">
        <v>2785</v>
      </c>
      <c r="H56" s="14">
        <v>2304</v>
      </c>
      <c r="I56" s="15">
        <f t="shared" si="10"/>
        <v>5571</v>
      </c>
      <c r="J56" s="14">
        <v>3084</v>
      </c>
      <c r="K56" s="14">
        <v>2487</v>
      </c>
      <c r="L56" s="10"/>
      <c r="M56" s="10"/>
      <c r="N56" s="10"/>
      <c r="O56" s="10"/>
    </row>
    <row r="57" spans="1:15">
      <c r="B57" s="16" t="s">
        <v>2</v>
      </c>
      <c r="C57" s="15">
        <f t="shared" si="8"/>
        <v>2110</v>
      </c>
      <c r="D57" s="14">
        <v>1107</v>
      </c>
      <c r="E57" s="14">
        <v>1003</v>
      </c>
      <c r="F57" s="15">
        <f t="shared" si="9"/>
        <v>1629</v>
      </c>
      <c r="G57" s="14">
        <v>862</v>
      </c>
      <c r="H57" s="14">
        <v>767</v>
      </c>
      <c r="I57" s="15">
        <f t="shared" si="10"/>
        <v>2359</v>
      </c>
      <c r="J57" s="14">
        <v>1292</v>
      </c>
      <c r="K57" s="14">
        <v>1067</v>
      </c>
      <c r="L57" s="10"/>
      <c r="M57" s="10"/>
      <c r="N57" s="10"/>
      <c r="O57" s="10"/>
    </row>
    <row r="58" spans="1:15">
      <c r="B58" s="16" t="s">
        <v>1</v>
      </c>
      <c r="C58" s="15">
        <f t="shared" si="8"/>
        <v>7527</v>
      </c>
      <c r="D58" s="14">
        <v>3184</v>
      </c>
      <c r="E58" s="14">
        <v>4343</v>
      </c>
      <c r="F58" s="15">
        <f t="shared" si="9"/>
        <v>5629</v>
      </c>
      <c r="G58" s="14">
        <v>2380</v>
      </c>
      <c r="H58" s="14">
        <v>3249</v>
      </c>
      <c r="I58" s="15">
        <f t="shared" si="10"/>
        <v>5244</v>
      </c>
      <c r="J58" s="14">
        <v>2578</v>
      </c>
      <c r="K58" s="14">
        <v>2666</v>
      </c>
      <c r="L58" s="10"/>
      <c r="M58" s="10"/>
      <c r="N58" s="10"/>
      <c r="O58" s="10"/>
    </row>
    <row r="59" spans="1:15" ht="5.0999999999999996" customHeight="1" thickBot="1">
      <c r="B59" s="12"/>
      <c r="C59" s="12"/>
      <c r="D59" s="12"/>
      <c r="E59" s="12"/>
      <c r="F59" s="13"/>
      <c r="G59" s="12"/>
      <c r="H59" s="12"/>
      <c r="I59" s="12"/>
      <c r="J59" s="12"/>
      <c r="K59" s="12"/>
      <c r="L59" s="10"/>
      <c r="M59" s="10"/>
      <c r="N59" s="10"/>
      <c r="O59" s="10"/>
    </row>
    <row r="60" spans="1:15" ht="5.0999999999999996" customHeight="1">
      <c r="B60" s="11"/>
      <c r="C60" s="11"/>
      <c r="L60" s="10"/>
      <c r="M60" s="10"/>
      <c r="N60" s="10"/>
      <c r="O60" s="10"/>
    </row>
    <row r="61" spans="1:15" s="5" customFormat="1" ht="12">
      <c r="A61" s="9"/>
      <c r="B61" s="5" t="s">
        <v>0</v>
      </c>
      <c r="E61" s="7"/>
      <c r="F61" s="8"/>
      <c r="G61" s="7"/>
      <c r="H61" s="7"/>
      <c r="I61" s="7"/>
      <c r="J61" s="7"/>
      <c r="K61" s="7"/>
      <c r="L61" s="6"/>
      <c r="M61" s="6"/>
      <c r="N61" s="6"/>
      <c r="O61" s="6"/>
    </row>
    <row r="65" spans="2:2">
      <c r="B65" s="4"/>
    </row>
    <row r="98" spans="6:6">
      <c r="F98" s="2">
        <v>38004</v>
      </c>
    </row>
  </sheetData>
  <mergeCells count="16">
    <mergeCell ref="L5:N5"/>
    <mergeCell ref="Q6:R6"/>
    <mergeCell ref="S6:T6"/>
    <mergeCell ref="B34:B36"/>
    <mergeCell ref="C34:K34"/>
    <mergeCell ref="C35:E35"/>
    <mergeCell ref="F35:H35"/>
    <mergeCell ref="I35:K35"/>
    <mergeCell ref="B4:B6"/>
    <mergeCell ref="C4:E4"/>
    <mergeCell ref="F4:N4"/>
    <mergeCell ref="C5:C6"/>
    <mergeCell ref="D5:D6"/>
    <mergeCell ref="E5:E6"/>
    <mergeCell ref="F5:H5"/>
    <mergeCell ref="I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2023-02-02T13:23:14Z</dcterms:created>
  <dcterms:modified xsi:type="dcterms:W3CDTF">2023-05-09T12:13:48Z</dcterms:modified>
</cp:coreProperties>
</file>