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guilera\Desktop\Publicaciones 2023_Laura\Publicaciones 2023_Separados\Compendio Estadístico 2023 Separado.09.04.25\"/>
    </mc:Choice>
  </mc:AlternateContent>
  <xr:revisionPtr revIDLastSave="0" documentId="13_ncr:1_{18ABA336-039B-4D2F-8C46-FCD71BFD3EAA}" xr6:coauthVersionLast="47" xr6:coauthVersionMax="47" xr10:uidLastSave="{00000000-0000-0000-0000-000000000000}"/>
  <bookViews>
    <workbookView xWindow="-120" yWindow="-120" windowWidth="24240" windowHeight="13020" xr2:uid="{00DFE4CE-7B23-4CCE-86FA-105C8CFBCC7E}"/>
  </bookViews>
  <sheets>
    <sheet name="5.2" sheetId="1" r:id="rId1"/>
    <sheet name="Graf-5.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>'[1]C-01-2-1'!$K$1</definedName>
    <definedName name="_1022">'[2]C-10-2-2'!$A$1:$A$50</definedName>
    <definedName name="_1113" localSheetId="1">'[3]C-11-1-3'!#REF!</definedName>
    <definedName name="_1113">'[3]C-11-1-3'!#REF!</definedName>
    <definedName name="_121" localSheetId="1">'[1]C-01-2-1'!#REF!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 localSheetId="0">'[12]C-03-2-4'!#REF!</definedName>
    <definedName name="_324" localSheetId="1">'[12]C-03-2-4'!#REF!</definedName>
    <definedName name="_324">'[12]C-03-2-4'!#REF!</definedName>
    <definedName name="_327" localSheetId="1">'[13]C-03-2-7'!#REF!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 localSheetId="1">'[20]C-07-1-3'!#REF!</definedName>
    <definedName name="_713">'[20]C-07-1-3'!#REF!</definedName>
    <definedName name="_821" localSheetId="1">'[21]C-08-2-1'!#REF!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hidden="1">'[16]C-05-2-2'!#REF!</definedName>
    <definedName name="_Order1" hidden="1">255</definedName>
    <definedName name="_pib05">[25]FISCALMH!$BY$154</definedName>
    <definedName name="_Sort" localSheetId="0" hidden="1">'[16]C-05-2-2'!#REF!</definedName>
    <definedName name="_Sort" localSheetId="1" hidden="1">'[16]C-05-2-2'!#REF!</definedName>
    <definedName name="_Sort" hidden="1">'[16]C-05-2-2'!#REF!</definedName>
    <definedName name="a" localSheetId="0" hidden="1">{"'P-3'!$A$6:$R$41"}</definedName>
    <definedName name="a" localSheetId="1" hidden="1">{"'P-3'!$A$6:$R$41"}</definedName>
    <definedName name="a" hidden="1">{"'P-3'!$A$6:$R$41"}</definedName>
    <definedName name="A_impresión_IM" localSheetId="0">#REF!</definedName>
    <definedName name="A_impresión_IM" localSheetId="1">#REF!</definedName>
    <definedName name="A_impresión_IM">#REF!</definedName>
    <definedName name="AEIE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AEIE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AEI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A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OPIA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OPIA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d" localSheetId="0" hidden="1">{"'P-3'!$A$6:$R$41"}</definedName>
    <definedName name="d" localSheetId="1" hidden="1">{"'P-3'!$A$6:$R$41"}</definedName>
    <definedName name="d" hidden="1">{"'P-3'!$A$6:$R$41"}</definedName>
    <definedName name="dsd" localSheetId="0" hidden="1">{"'P-3'!$A$6:$R$41"}</definedName>
    <definedName name="dsd" localSheetId="1" hidden="1">{"'P-3'!$A$6:$R$41"}</definedName>
    <definedName name="dsd" hidden="1">{"'P-3'!$A$6:$R$41"}</definedName>
    <definedName name="e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e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HTML_CodePage" hidden="1">1252</definedName>
    <definedName name="HTML_Control" localSheetId="0" hidden="1">{"'P-3'!$A$6:$R$41"}</definedName>
    <definedName name="HTML_Control" localSheetId="1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Índice" localSheetId="0">#REF!</definedName>
    <definedName name="Índice" localSheetId="1">#REF!</definedName>
    <definedName name="Índice">#REF!</definedName>
    <definedName name="INDICES" localSheetId="0">#REF!</definedName>
    <definedName name="INDICES" localSheetId="1">#REF!</definedName>
    <definedName name="INDICES">#REF!</definedName>
    <definedName name="JJ" localSheetId="0">'[1]C-01-2-1'!#REF!</definedName>
    <definedName name="JJ" localSheetId="1">'[1]C-01-2-1'!#REF!</definedName>
    <definedName name="JJ">'[1]C-01-2-1'!#REF!</definedName>
    <definedName name="ºº" localSheetId="0" hidden="1">{"'P-3'!$A$6:$R$41"}</definedName>
    <definedName name="ºº" localSheetId="1" hidden="1">{"'P-3'!$A$6:$R$41"}</definedName>
    <definedName name="ºº" hidden="1">{"'P-3'!$A$6:$R$41"}</definedName>
    <definedName name="PRINT_AREA">'[26]C-03-3'!$A$1:$II$8028</definedName>
    <definedName name="PRINT_AREA_MI">'[26]C-03-3'!$A$1:$II$8028</definedName>
    <definedName name="Range_StatementI" localSheetId="0">#REF!</definedName>
    <definedName name="Range_StatementI" localSheetId="1">#REF!</definedName>
    <definedName name="Range_StatementI">#REF!</definedName>
    <definedName name="resumen" localSheetId="0">#REF!</definedName>
    <definedName name="resumen" localSheetId="1">#REF!</definedName>
    <definedName name="resumen">#REF!</definedName>
    <definedName name="t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2" l="1"/>
  <c r="C11" i="2" s="1"/>
  <c r="B17" i="2" l="1"/>
  <c r="C8" i="2"/>
  <c r="C9" i="2"/>
  <c r="C10" i="2"/>
  <c r="C4" i="2"/>
  <c r="C5" i="2"/>
  <c r="C6" i="2"/>
  <c r="C7" i="2"/>
  <c r="C13" i="2" l="1"/>
</calcChain>
</file>

<file path=xl/sharedStrings.xml><?xml version="1.0" encoding="utf-8"?>
<sst xmlns="http://schemas.openxmlformats.org/spreadsheetml/2006/main" count="70" uniqueCount="36">
  <si>
    <r>
      <t>5.2.Total País</t>
    </r>
    <r>
      <rPr>
        <vertAlign val="superscript"/>
        <sz val="10"/>
        <rFont val="Times New Roman"/>
        <family val="1"/>
      </rPr>
      <t>1/</t>
    </r>
    <r>
      <rPr>
        <sz val="10"/>
        <rFont val="Times New Roman"/>
        <family val="1"/>
      </rPr>
      <t>. Población de 10 años y más de edad ocupada por categoría de ocupación, según rama de actividad económica. Octubre a Diciembre de 2018</t>
    </r>
  </si>
  <si>
    <t>Rama de Actividad Económica</t>
  </si>
  <si>
    <t>Total</t>
  </si>
  <si>
    <t>Categoría de Ocupación</t>
  </si>
  <si>
    <t xml:space="preserve"> Empleador o Patrón</t>
  </si>
  <si>
    <t xml:space="preserve">  Trabajador por cuenta propia</t>
  </si>
  <si>
    <t>Empleado/Obrero</t>
  </si>
  <si>
    <t>Trabajador familiar no remunerado</t>
  </si>
  <si>
    <t xml:space="preserve">   Empleado  doméstico</t>
  </si>
  <si>
    <t>Público</t>
  </si>
  <si>
    <t>Privado</t>
  </si>
  <si>
    <t>Agricultura, Ganadería, Silvicultura, Caza y Pesca</t>
  </si>
  <si>
    <t>Industrias Manufactureras, Explotación de Minas y Canteras</t>
  </si>
  <si>
    <t>Electricidad, Gas y Agua</t>
  </si>
  <si>
    <t>Construcciones</t>
  </si>
  <si>
    <t>Comercio, Restaurantes y Hoteles</t>
  </si>
  <si>
    <t>Transporte y Comunicaciones</t>
  </si>
  <si>
    <t>(*)</t>
  </si>
  <si>
    <t>Establecimientos Financieros, Seguros, etc.</t>
  </si>
  <si>
    <t>Servicios Comunales, Sociales y Personales</t>
  </si>
  <si>
    <t>No disponible</t>
  </si>
  <si>
    <t>(*) Insuficiencia muestral n &lt; 30 casos.</t>
  </si>
  <si>
    <r>
      <rPr>
        <vertAlign val="superscript"/>
        <sz val="8"/>
        <rFont val="Arial"/>
        <family val="2"/>
      </rPr>
      <t>1/</t>
    </r>
    <r>
      <rPr>
        <sz val="8"/>
        <rFont val="Arial"/>
        <family val="2"/>
      </rPr>
      <t xml:space="preserve"> No incluye los Departamentos de Boquerón y Alto Paraguay.</t>
    </r>
  </si>
  <si>
    <t>(-) No hay casos muestrales</t>
  </si>
  <si>
    <t>FUENTE: Dirección General de Estadística, Encuestas y Censos. Encuesta Permanente de Hogares Continua 2019.</t>
  </si>
  <si>
    <t>5.2. Total País. Población de 15 años y más de edad ocupada por categoría de ocupación, según rama de actividad económica. Año 2023</t>
  </si>
  <si>
    <t>Rama de la Actividad Económica</t>
  </si>
  <si>
    <r>
      <rPr>
        <b/>
        <sz val="9"/>
        <rFont val="Times New Roman"/>
        <family val="1"/>
      </rPr>
      <t>Notas:</t>
    </r>
    <r>
      <rPr>
        <sz val="9"/>
        <rFont val="Times New Roman"/>
        <family val="1"/>
      </rPr>
      <t xml:space="preserve"> No incluye los departamentos de Boquerón y Alto Paraguay; comunidades indígenas y viviendas colectivas.  </t>
    </r>
  </si>
  <si>
    <t xml:space="preserve">       El guion (-) indica que no hay casos muestrales.</t>
  </si>
  <si>
    <t xml:space="preserve">       El paréntesis () indica que es una estimación basada en menos de 30 casos muestrales, que puede ser considerada como insuficiencia muestral.</t>
  </si>
  <si>
    <t xml:space="preserve"> En las estimaciones del volumen poblacional no se consideran los ajustes a las Proyecciones Nacionales-Revisión 2015, cuyas sobrestimaciones fueron demostradas con los resultados preliminares del Censo Nacional de Población y Viviendas 2022. Por tanto, la población es estimada con el factor de ponderación que proviene del propio diseño muestral. </t>
  </si>
  <si>
    <r>
      <rPr>
        <b/>
        <sz val="9"/>
        <rFont val="Times New Roman"/>
        <family val="1"/>
      </rPr>
      <t>Fuente:</t>
    </r>
    <r>
      <rPr>
        <sz val="9"/>
        <rFont val="Times New Roman"/>
        <family val="1"/>
      </rPr>
      <t xml:space="preserve"> Instituto Nacional de Estadística. Encuesta Permanente de Hogares Continua 2023 Anual.</t>
    </r>
  </si>
  <si>
    <t>Industrias Manufactureras y Explotación de Minas y Canteras</t>
  </si>
  <si>
    <t>No se  incluyen los casos no disponibles</t>
  </si>
  <si>
    <t>ND</t>
  </si>
  <si>
    <t>Total + 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</si>
</sst>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#,##0;[Red]#,##0"/>
    <numFmt numFmtId="168" formatCode="#,##0.0_);\(#,##0.0\)"/>
    <numFmt numFmtId="169" formatCode="\(#,##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11"/>
      <color rgb="FF7030A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7030A0"/>
      <name val="Times New Roman"/>
      <family val="1"/>
    </font>
    <font>
      <sz val="8"/>
      <name val="Times New Roman"/>
      <family val="1"/>
    </font>
    <font>
      <vertAlign val="superscript"/>
      <sz val="8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rgb="FFC00000"/>
      <name val="Times New Roman"/>
      <family val="1"/>
    </font>
    <font>
      <sz val="10"/>
      <color theme="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1"/>
      <name val="Calibri"/>
      <family val="2"/>
    </font>
    <font>
      <sz val="9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66FF"/>
      </top>
      <bottom/>
      <diagonal/>
    </border>
    <border>
      <left/>
      <right/>
      <top style="thin">
        <color rgb="FF0066FF"/>
      </top>
      <bottom style="thin">
        <color rgb="FF0066FF"/>
      </bottom>
      <diagonal/>
    </border>
    <border>
      <left/>
      <right/>
      <top/>
      <bottom style="thin">
        <color rgb="FF0066FF"/>
      </bottom>
      <diagonal/>
    </border>
    <border>
      <left/>
      <right/>
      <top/>
      <bottom style="medium">
        <color rgb="FF0066FF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9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1" applyFill="1"/>
    <xf numFmtId="0" fontId="4" fillId="0" borderId="0" xfId="0" applyFont="1"/>
    <xf numFmtId="0" fontId="6" fillId="0" borderId="0" xfId="0" applyFont="1"/>
    <xf numFmtId="0" fontId="7" fillId="0" borderId="0" xfId="0" applyFont="1"/>
    <xf numFmtId="37" fontId="4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2" applyFont="1"/>
    <xf numFmtId="0" fontId="4" fillId="0" borderId="0" xfId="0" applyFont="1" applyAlignment="1">
      <alignment horizontal="left" vertical="center" indent="3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 indent="3"/>
    </xf>
    <xf numFmtId="41" fontId="11" fillId="0" borderId="0" xfId="3" applyFont="1" applyFill="1"/>
    <xf numFmtId="0" fontId="4" fillId="0" borderId="0" xfId="0" applyFont="1" applyAlignment="1">
      <alignment horizontal="left" indent="3"/>
    </xf>
    <xf numFmtId="0" fontId="12" fillId="0" borderId="0" xfId="0" applyFont="1" applyAlignment="1">
      <alignment horizontal="right" wrapText="1"/>
    </xf>
    <xf numFmtId="165" fontId="13" fillId="0" borderId="0" xfId="4" applyNumberFormat="1" applyFont="1" applyFill="1" applyBorder="1" applyAlignment="1">
      <alignment horizontal="right" wrapText="1"/>
    </xf>
    <xf numFmtId="41" fontId="13" fillId="0" borderId="0" xfId="3" applyFont="1" applyFill="1" applyBorder="1" applyAlignment="1">
      <alignment horizontal="right" wrapText="1" indent="2"/>
    </xf>
    <xf numFmtId="0" fontId="4" fillId="0" borderId="0" xfId="0" applyFont="1" applyAlignment="1">
      <alignment horizontal="left" wrapText="1" indent="3"/>
    </xf>
    <xf numFmtId="166" fontId="13" fillId="0" borderId="0" xfId="5" applyNumberFormat="1" applyFont="1" applyAlignment="1">
      <alignment horizontal="right" indent="2"/>
    </xf>
    <xf numFmtId="0" fontId="4" fillId="0" borderId="4" xfId="0" applyFont="1" applyBorder="1" applyAlignment="1">
      <alignment horizontal="left"/>
    </xf>
    <xf numFmtId="3" fontId="4" fillId="0" borderId="4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left" indent="1"/>
    </xf>
    <xf numFmtId="0" fontId="14" fillId="0" borderId="0" xfId="6" applyFont="1"/>
    <xf numFmtId="3" fontId="4" fillId="0" borderId="0" xfId="0" applyNumberFormat="1" applyFont="1" applyAlignment="1">
      <alignment horizontal="center"/>
    </xf>
    <xf numFmtId="0" fontId="17" fillId="0" borderId="0" xfId="2" applyFont="1"/>
    <xf numFmtId="0" fontId="14" fillId="0" borderId="0" xfId="5" applyFont="1"/>
    <xf numFmtId="0" fontId="4" fillId="0" borderId="0" xfId="6" applyFont="1"/>
    <xf numFmtId="167" fontId="4" fillId="0" borderId="0" xfId="0" applyNumberFormat="1" applyFont="1" applyAlignment="1">
      <alignment horizontal="center"/>
    </xf>
    <xf numFmtId="168" fontId="4" fillId="0" borderId="0" xfId="0" applyNumberFormat="1" applyFont="1" applyAlignment="1">
      <alignment horizontal="center"/>
    </xf>
    <xf numFmtId="0" fontId="10" fillId="0" borderId="0" xfId="0" applyFont="1"/>
    <xf numFmtId="0" fontId="18" fillId="0" borderId="0" xfId="0" applyFont="1"/>
    <xf numFmtId="37" fontId="10" fillId="0" borderId="0" xfId="0" applyNumberFormat="1" applyFont="1" applyAlignment="1">
      <alignment horizontal="center"/>
    </xf>
    <xf numFmtId="0" fontId="10" fillId="3" borderId="0" xfId="0" applyFont="1" applyFill="1" applyAlignment="1">
      <alignment horizontal="left" indent="3"/>
    </xf>
    <xf numFmtId="165" fontId="19" fillId="3" borderId="0" xfId="4" applyNumberFormat="1" applyFont="1" applyFill="1" applyBorder="1" applyAlignment="1">
      <alignment horizontal="right" wrapText="1"/>
    </xf>
    <xf numFmtId="0" fontId="20" fillId="4" borderId="0" xfId="0" applyFont="1" applyFill="1" applyAlignment="1">
      <alignment horizontal="right" wrapText="1"/>
    </xf>
    <xf numFmtId="41" fontId="21" fillId="0" borderId="0" xfId="3" applyFont="1" applyFill="1" applyBorder="1" applyAlignment="1">
      <alignment horizontal="right" wrapText="1"/>
    </xf>
    <xf numFmtId="169" fontId="21" fillId="0" borderId="0" xfId="3" applyNumberFormat="1" applyFont="1" applyFill="1" applyBorder="1" applyAlignment="1">
      <alignment horizontal="right" wrapText="1"/>
    </xf>
    <xf numFmtId="0" fontId="4" fillId="0" borderId="4" xfId="0" applyFont="1" applyBorder="1" applyAlignment="1">
      <alignment horizontal="left" indent="3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indent="3"/>
    </xf>
    <xf numFmtId="0" fontId="22" fillId="0" borderId="0" xfId="6" applyFont="1"/>
    <xf numFmtId="0" fontId="9" fillId="0" borderId="0" xfId="7" applyFill="1"/>
    <xf numFmtId="0" fontId="7" fillId="0" borderId="0" xfId="0" applyFont="1" applyAlignment="1">
      <alignment horizontal="left"/>
    </xf>
    <xf numFmtId="0" fontId="24" fillId="0" borderId="0" xfId="0" applyFont="1"/>
    <xf numFmtId="3" fontId="4" fillId="0" borderId="0" xfId="8" applyNumberFormat="1" applyFont="1" applyFill="1" applyAlignment="1" applyProtection="1">
      <alignment horizontal="right"/>
    </xf>
    <xf numFmtId="166" fontId="4" fillId="0" borderId="0" xfId="8" applyNumberFormat="1" applyFont="1" applyFill="1"/>
    <xf numFmtId="0" fontId="4" fillId="0" borderId="0" xfId="8" applyFont="1" applyFill="1"/>
    <xf numFmtId="0" fontId="25" fillId="0" borderId="0" xfId="0" applyFont="1" applyAlignment="1">
      <alignment horizontal="left"/>
    </xf>
    <xf numFmtId="3" fontId="26" fillId="0" borderId="0" xfId="8" applyNumberFormat="1" applyFont="1" applyFill="1" applyAlignment="1" applyProtection="1">
      <alignment horizontal="right"/>
    </xf>
    <xf numFmtId="166" fontId="26" fillId="0" borderId="0" xfId="8" applyNumberFormat="1" applyFont="1" applyFill="1"/>
    <xf numFmtId="0" fontId="26" fillId="0" borderId="0" xfId="0" applyFont="1" applyAlignment="1">
      <alignment horizontal="left"/>
    </xf>
    <xf numFmtId="0" fontId="26" fillId="0" borderId="0" xfId="8" applyFont="1" applyFill="1" applyAlignment="1" applyProtection="1">
      <alignment horizontal="left"/>
    </xf>
    <xf numFmtId="2" fontId="27" fillId="0" borderId="0" xfId="8" applyNumberFormat="1" applyFont="1" applyFill="1"/>
    <xf numFmtId="0" fontId="8" fillId="0" borderId="0" xfId="8" applyFont="1" applyFill="1"/>
    <xf numFmtId="0" fontId="0" fillId="0" borderId="0" xfId="8" applyFont="1" applyFill="1"/>
    <xf numFmtId="0" fontId="28" fillId="0" borderId="0" xfId="8" applyFont="1" applyFill="1"/>
    <xf numFmtId="0" fontId="2" fillId="0" borderId="0" xfId="8" applyFont="1" applyFill="1"/>
    <xf numFmtId="0" fontId="26" fillId="0" borderId="0" xfId="8" applyFont="1" applyFill="1"/>
    <xf numFmtId="3" fontId="27" fillId="0" borderId="0" xfId="8" applyNumberFormat="1" applyFont="1" applyFill="1"/>
    <xf numFmtId="166" fontId="27" fillId="0" borderId="0" xfId="8" applyNumberFormat="1" applyFont="1" applyFill="1"/>
    <xf numFmtId="0" fontId="27" fillId="0" borderId="0" xfId="8" applyFont="1" applyFill="1" applyAlignment="1">
      <alignment horizontal="right"/>
    </xf>
    <xf numFmtId="0" fontId="29" fillId="0" borderId="0" xfId="7" applyFont="1" applyFill="1"/>
    <xf numFmtId="3" fontId="27" fillId="0" borderId="0" xfId="8" applyNumberFormat="1" applyFont="1" applyFill="1" applyAlignment="1">
      <alignment horizontal="right"/>
    </xf>
    <xf numFmtId="0" fontId="27" fillId="0" borderId="0" xfId="8" applyFont="1" applyFill="1"/>
    <xf numFmtId="0" fontId="9" fillId="0" borderId="0" xfId="7"/>
    <xf numFmtId="0" fontId="30" fillId="0" borderId="0" xfId="8" applyFont="1" applyFill="1" applyAlignment="1">
      <alignment horizontal="right"/>
    </xf>
    <xf numFmtId="3" fontId="29" fillId="0" borderId="0" xfId="7" applyNumberFormat="1" applyFont="1" applyFill="1"/>
    <xf numFmtId="0" fontId="28" fillId="0" borderId="0" xfId="7" applyFont="1" applyFill="1"/>
    <xf numFmtId="0" fontId="4" fillId="0" borderId="0" xfId="8" applyFont="1"/>
    <xf numFmtId="0" fontId="9" fillId="0" borderId="0" xfId="7" applyFont="1" applyFill="1"/>
    <xf numFmtId="0" fontId="10" fillId="2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top" wrapText="1" indent="5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 indent="3"/>
    </xf>
    <xf numFmtId="0" fontId="10" fillId="2" borderId="0" xfId="0" applyFont="1" applyFill="1" applyAlignment="1">
      <alignment horizontal="left" vertical="center" wrapText="1" indent="3"/>
    </xf>
    <xf numFmtId="0" fontId="10" fillId="2" borderId="3" xfId="0" applyFont="1" applyFill="1" applyBorder="1" applyAlignment="1">
      <alignment horizontal="left" vertical="center" wrapText="1" indent="3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 indent="3"/>
    </xf>
    <xf numFmtId="0" fontId="4" fillId="0" borderId="0" xfId="0" applyFont="1" applyAlignment="1">
      <alignment horizontal="left" vertical="center" wrapText="1" indent="3"/>
    </xf>
    <xf numFmtId="0" fontId="4" fillId="0" borderId="3" xfId="0" applyFont="1" applyBorder="1" applyAlignment="1">
      <alignment horizontal="left" vertical="center" wrapText="1" indent="3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9">
    <cellStyle name="ANCLAS,REZONES Y SUS PARTES,DE FUNDICION,DE HIERRO O DE ACERO 2 2" xfId="8" xr:uid="{BC7F5254-803A-4214-B678-F0293A5F74DA}"/>
    <cellStyle name="Hipervínculo" xfId="1" builtinId="8"/>
    <cellStyle name="Millares [0] 7" xfId="3" xr:uid="{760CE5A8-1083-446C-BBE0-926DA66105B1}"/>
    <cellStyle name="Millares 2 2 2 2" xfId="4" xr:uid="{1F39907B-4222-4A25-8D07-6D3FBE1CDA64}"/>
    <cellStyle name="Normal" xfId="0" builtinId="0"/>
    <cellStyle name="Normal 13 2 10" xfId="7" xr:uid="{F69F5127-FC48-47DD-8CD3-78583CD1185D}"/>
    <cellStyle name="Normal 2" xfId="2" xr:uid="{5915A495-00B6-4B20-ABB9-4296BEBE5697}"/>
    <cellStyle name="Normal 2 2 2 10" xfId="5" xr:uid="{06AFC065-7814-4C33-A242-30BE38CE572C}"/>
    <cellStyle name="Normal 9 2" xfId="6" xr:uid="{E60799EB-809F-41D6-BB63-279EED04C5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2060"/>
                </a:solidFill>
                <a:latin typeface="+mn-lt"/>
                <a:ea typeface="Times New Roman"/>
                <a:cs typeface="Arial" pitchFamily="34" charset="0"/>
              </a:defRPr>
            </a:pPr>
            <a:r>
              <a:rPr lang="es-PY" sz="1500">
                <a:solidFill>
                  <a:srgbClr val="0000FF"/>
                </a:solidFill>
                <a:latin typeface="+mn-lt"/>
                <a:cs typeface="Arial" pitchFamily="34" charset="0"/>
              </a:rPr>
              <a:t>Total País. Población ocupada por rama de actividad económica.</a:t>
            </a:r>
            <a:r>
              <a:rPr lang="es-PY" sz="1500" baseline="0">
                <a:solidFill>
                  <a:srgbClr val="0000FF"/>
                </a:solidFill>
                <a:latin typeface="+mn-lt"/>
                <a:cs typeface="Arial" pitchFamily="34" charset="0"/>
              </a:rPr>
              <a:t> Año 2023</a:t>
            </a:r>
            <a:endParaRPr lang="es-PY" sz="1500">
              <a:solidFill>
                <a:srgbClr val="0000FF"/>
              </a:solidFill>
              <a:latin typeface="+mn-lt"/>
              <a:cs typeface="Arial" pitchFamily="34" charset="0"/>
            </a:endParaRPr>
          </a:p>
        </c:rich>
      </c:tx>
      <c:layout>
        <c:manualLayout>
          <c:xMode val="edge"/>
          <c:yMode val="edge"/>
          <c:x val="0.13289605279843691"/>
          <c:y val="5.456830847905415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434383157245091"/>
          <c:y val="0.35626993100884846"/>
          <c:w val="0.58114592334446069"/>
          <c:h val="0.4213973799126641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3175">
              <a:solidFill>
                <a:srgbClr val="000000"/>
              </a:solidFill>
              <a:prstDash val="solid"/>
            </a:ln>
          </c:spPr>
          <c:explosion val="9"/>
          <c:dPt>
            <c:idx val="0"/>
            <c:bubble3D val="0"/>
            <c:explosion val="3"/>
            <c:spPr>
              <a:solidFill>
                <a:srgbClr val="0070C0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FC-4B83-A2E7-DEC33960AF2E}"/>
              </c:ext>
            </c:extLst>
          </c:dPt>
          <c:dPt>
            <c:idx val="1"/>
            <c:bubble3D val="0"/>
            <c:explosion val="4"/>
            <c:spPr>
              <a:solidFill>
                <a:schemeClr val="accent5">
                  <a:lumMod val="60000"/>
                  <a:lumOff val="40000"/>
                </a:schemeClr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FC-4B83-A2E7-DEC33960AF2E}"/>
              </c:ext>
            </c:extLst>
          </c:dPt>
          <c:dPt>
            <c:idx val="2"/>
            <c:bubble3D val="0"/>
            <c:explosion val="19"/>
            <c:spPr>
              <a:solidFill>
                <a:srgbClr val="0000FF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9FC-4B83-A2E7-DEC33960AF2E}"/>
              </c:ext>
            </c:extLst>
          </c:dPt>
          <c:dPt>
            <c:idx val="3"/>
            <c:bubble3D val="0"/>
            <c:explosion val="6"/>
            <c:spPr>
              <a:solidFill>
                <a:schemeClr val="tx2">
                  <a:lumMod val="75000"/>
                </a:schemeClr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9FC-4B83-A2E7-DEC33960AF2E}"/>
              </c:ext>
            </c:extLst>
          </c:dPt>
          <c:dPt>
            <c:idx val="4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9FC-4B83-A2E7-DEC33960AF2E}"/>
              </c:ext>
            </c:extLst>
          </c:dPt>
          <c:dPt>
            <c:idx val="5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9FC-4B83-A2E7-DEC33960AF2E}"/>
              </c:ext>
            </c:extLst>
          </c:dPt>
          <c:dPt>
            <c:idx val="6"/>
            <c:bubble3D val="0"/>
            <c:spPr>
              <a:solidFill>
                <a:schemeClr val="accent5">
                  <a:lumMod val="75000"/>
                </a:schemeClr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9FC-4B83-A2E7-DEC33960AF2E}"/>
              </c:ext>
            </c:extLst>
          </c:dPt>
          <c:dPt>
            <c:idx val="7"/>
            <c:bubble3D val="0"/>
            <c:spPr>
              <a:solidFill>
                <a:schemeClr val="accent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9FC-4B83-A2E7-DEC33960AF2E}"/>
              </c:ext>
            </c:extLst>
          </c:dPt>
          <c:dLbls>
            <c:dLbl>
              <c:idx val="0"/>
              <c:layout>
                <c:manualLayout>
                  <c:x val="-8.5619109787442471E-2"/>
                  <c:y val="-8.26343704727440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FC-4B83-A2E7-DEC33960AF2E}"/>
                </c:ext>
              </c:extLst>
            </c:dLbl>
            <c:dLbl>
              <c:idx val="1"/>
              <c:layout>
                <c:manualLayout>
                  <c:x val="3.6448529323978539E-3"/>
                  <c:y val="-0.144035689869920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FC-4B83-A2E7-DEC33960AF2E}"/>
                </c:ext>
              </c:extLst>
            </c:dLbl>
            <c:dLbl>
              <c:idx val="2"/>
              <c:layout>
                <c:manualLayout>
                  <c:x val="2.8067655872556004E-2"/>
                  <c:y val="4.276743990035687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FC-4B83-A2E7-DEC33960AF2E}"/>
                </c:ext>
              </c:extLst>
            </c:dLbl>
            <c:dLbl>
              <c:idx val="3"/>
              <c:layout>
                <c:manualLayout>
                  <c:x val="-6.1151846426056783E-2"/>
                  <c:y val="7.25608271732768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FC-4B83-A2E7-DEC33960AF2E}"/>
                </c:ext>
              </c:extLst>
            </c:dLbl>
            <c:dLbl>
              <c:idx val="4"/>
              <c:layout>
                <c:manualLayout>
                  <c:x val="6.2855452653910487E-2"/>
                  <c:y val="2.30959005413007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FC-4B83-A2E7-DEC33960AF2E}"/>
                </c:ext>
              </c:extLst>
            </c:dLbl>
            <c:dLbl>
              <c:idx val="5"/>
              <c:layout>
                <c:manualLayout>
                  <c:x val="5.3652101777433283E-3"/>
                  <c:y val="4.89546958804063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FC-4B83-A2E7-DEC33960AF2E}"/>
                </c:ext>
              </c:extLst>
            </c:dLbl>
            <c:dLbl>
              <c:idx val="6"/>
              <c:layout>
                <c:manualLayout>
                  <c:x val="-1.007134997353539E-2"/>
                  <c:y val="-0.1061237486069620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9FC-4B83-A2E7-DEC33960AF2E}"/>
                </c:ext>
              </c:extLst>
            </c:dLbl>
            <c:dLbl>
              <c:idx val="7"/>
              <c:layout>
                <c:manualLayout>
                  <c:x val="6.8624293116416421E-2"/>
                  <c:y val="-7.42533784100167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9FC-4B83-A2E7-DEC33960AF2E}"/>
                </c:ext>
              </c:extLst>
            </c:dLbl>
            <c:dLbl>
              <c:idx val="8"/>
              <c:layout>
                <c:manualLayout>
                  <c:x val="-0.31136919071188396"/>
                  <c:y val="-4.13389265206478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FC-4B83-A2E7-DEC33960AF2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Tahoma" pitchFamily="34" charset="0"/>
                    <a:cs typeface="Arial" pitchFamily="34" charset="0"/>
                  </a:defRPr>
                </a:pPr>
                <a:endParaRPr lang="es-PY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'Graf-5.2'!$A$4:$A$11</c:f>
              <c:strCache>
                <c:ptCount val="8"/>
                <c:pt idx="0">
                  <c:v>Agricultura, Ganadería, Silvicultura, Caza y Pesca</c:v>
                </c:pt>
                <c:pt idx="1">
                  <c:v>Industrias Manufactureras y Explotación de Minas y Canteras</c:v>
                </c:pt>
                <c:pt idx="2">
                  <c:v>Electricidad, Gas y Agua</c:v>
                </c:pt>
                <c:pt idx="3">
                  <c:v>Construcciones</c:v>
                </c:pt>
                <c:pt idx="4">
                  <c:v>Comercio, Restaurantes y Hoteles</c:v>
                </c:pt>
                <c:pt idx="5">
                  <c:v>Transporte y Comunicaciones</c:v>
                </c:pt>
                <c:pt idx="6">
                  <c:v>Establecimientos Financieros, Seguros, etc.</c:v>
                </c:pt>
                <c:pt idx="7">
                  <c:v>Servicios Comunales, Sociales y Personales</c:v>
                </c:pt>
              </c:strCache>
            </c:strRef>
          </c:cat>
          <c:val>
            <c:numRef>
              <c:f>'Graf-5.2'!$B$4:$B$11</c:f>
              <c:numCache>
                <c:formatCode>#,##0</c:formatCode>
                <c:ptCount val="8"/>
                <c:pt idx="0">
                  <c:v>497723.88706918526</c:v>
                </c:pt>
                <c:pt idx="1">
                  <c:v>302135.9166433505</c:v>
                </c:pt>
                <c:pt idx="2">
                  <c:v>11680.463624814996</c:v>
                </c:pt>
                <c:pt idx="3">
                  <c:v>209508.41408740508</c:v>
                </c:pt>
                <c:pt idx="4">
                  <c:v>821871.34353371663</c:v>
                </c:pt>
                <c:pt idx="5">
                  <c:v>112938.3650261961</c:v>
                </c:pt>
                <c:pt idx="6">
                  <c:v>191018.14822659371</c:v>
                </c:pt>
                <c:pt idx="7">
                  <c:v>731579.58781250718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9FC-4B83-A2E7-DEC33960A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PY"/>
    </a:p>
  </c:txPr>
  <c:printSettings>
    <c:headerFooter alignWithMargins="0"/>
    <c:pageMargins b="2.3622047244094477" l="1.9685039370078741" r="1.9685039370078741" t="1.9685039370078741" header="0" footer="0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1076627</xdr:colOff>
      <xdr:row>2</xdr:row>
      <xdr:rowOff>104474</xdr:rowOff>
    </xdr:from>
    <xdr:to>
      <xdr:col>9</xdr:col>
      <xdr:colOff>431381</xdr:colOff>
      <xdr:row>29</xdr:row>
      <xdr:rowOff>59521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CEE277-C22B-4BA2-8559-D386C8908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0.02825</cdr:x>
      <cdr:y>0.88789</cdr:y>
    </cdr:from>
    <cdr:to>
      <cdr:x>0.17777</cdr:x>
      <cdr:y>0.91771</cdr:y>
    </cdr:to>
    <cdr:sp macro="" textlink="">
      <cdr:nvSpPr>
        <cdr:cNvPr id="302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585" y="4743613"/>
          <a:ext cx="1278646" cy="1593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strike="noStrike">
              <a:solidFill>
                <a:srgbClr val="000000"/>
              </a:solidFill>
              <a:latin typeface="+mn-lt"/>
              <a:ea typeface="Tahoma" pitchFamily="34" charset="0"/>
              <a:cs typeface="Tahoma" pitchFamily="34" charset="0"/>
            </a:rPr>
            <a:t>Fuente:</a:t>
          </a:r>
          <a:r>
            <a:rPr lang="es-ES" sz="900" b="0" i="0" strike="noStrike">
              <a:solidFill>
                <a:srgbClr val="000000"/>
              </a:solidFill>
              <a:latin typeface="+mn-lt"/>
              <a:ea typeface="Tahoma" pitchFamily="34" charset="0"/>
              <a:cs typeface="Tahoma" pitchFamily="34" charset="0"/>
            </a:rPr>
            <a:t> Cuadro 5.2.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lopezm\Documents\LOUR96\fiscal\ObligadoFMI-con%20binacionales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cienda"/>
      <sheetName val="FISCALMH"/>
      <sheetName val="EN $US"/>
      <sheetName val="acumulado"/>
      <sheetName val="ejecpresNueva"/>
      <sheetName val="fiscalmhvert"/>
      <sheetName val="viejo"/>
      <sheetName val="Mozart Reports"/>
      <sheetName val="viejovert"/>
      <sheetName val="EJECPRES VIEJA"/>
      <sheetName val="pycifras"/>
      <sheetName val="Cuadro19"/>
      <sheetName val="Fiscco5"/>
      <sheetName val="FISCO5ACUMULADO"/>
      <sheetName val="FISC5ACDOL"/>
      <sheetName val="fisco5 ac pib"/>
      <sheetName val="acum inter"/>
      <sheetName val="DEFLACTADO"/>
      <sheetName val="VAR REAL"/>
      <sheetName val="fiscco5creciminteranual"/>
      <sheetName val="fisco5%pib"/>
      <sheetName val="fisco5dol"/>
      <sheetName val=" nuevofisco5"/>
      <sheetName val="ingresos "/>
      <sheetName val="Gastos"/>
      <sheetName val="Gastos1"/>
      <sheetName val="def.sup"/>
      <sheetName val="inf monetario"/>
      <sheetName val="ahorro del gob"/>
      <sheetName val="RESFIS"/>
      <sheetName val="Coyuntura"/>
      <sheetName val="def-sup-pib"/>
      <sheetName val="resultadoprimario "/>
      <sheetName val="Resultado Primario nuevo"/>
      <sheetName val="res prim % del pib"/>
      <sheetName val="NACUNIDAS"/>
      <sheetName val="balance de la admcen"/>
      <sheetName val="LEY-EJC"/>
      <sheetName val="2015"/>
      <sheetName val="pag14-15"/>
      <sheetName val="2014"/>
      <sheetName val="pag14-14"/>
      <sheetName val="2013"/>
      <sheetName val="pag14-13"/>
      <sheetName val="2012"/>
      <sheetName val="pag14-12"/>
      <sheetName val="2011"/>
      <sheetName val="pag14-11"/>
      <sheetName val="2010"/>
      <sheetName val="Pag14-10"/>
      <sheetName val="Hoja4"/>
      <sheetName val="pag14-09"/>
      <sheetName val="Hoja08"/>
      <sheetName val="pag14-08"/>
      <sheetName val="Hoja07"/>
      <sheetName val="pag14-07"/>
      <sheetName val="Hoja206"/>
      <sheetName val="pag14-06"/>
      <sheetName val="Hoja205"/>
      <sheetName val="pag14-05"/>
      <sheetName val="Hoja304"/>
      <sheetName val="pag14-04"/>
      <sheetName val="pag14-03"/>
      <sheetName val="pag14-02"/>
      <sheetName val="pag14-01"/>
      <sheetName val="pag14-00"/>
      <sheetName val="pag14-99"/>
      <sheetName val="P13 y fmi"/>
      <sheetName val="pag 18 bolbcpnvo"/>
      <sheetName val="pag 18bolbcp"/>
      <sheetName val="para imprimir"/>
      <sheetName val="ind.ec"/>
      <sheetName val="ingnetode us$"/>
      <sheetName val="Serv de la deuda"/>
      <sheetName val="CepalNvo"/>
      <sheetName val="cepal"/>
      <sheetName val="resumen"/>
      <sheetName val="RATIOS"/>
      <sheetName val="Ratios1"/>
      <sheetName val="pedido zulma"/>
      <sheetName val="financiamiento"/>
      <sheetName val="triptico"/>
      <sheetName val="hoja"/>
      <sheetName val="nec de fin ceoma"/>
      <sheetName val="Hoja1"/>
      <sheetName val="banco mundial"/>
      <sheetName val="Ceoma"/>
      <sheetName val="proy ceoma"/>
      <sheetName val="Hoja2"/>
      <sheetName val="Hoja5"/>
    </sheetNames>
    <sheetDataSet>
      <sheetData sheetId="0"/>
      <sheetData sheetId="1">
        <row r="154">
          <cell r="BY154">
            <v>53962326.677000001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4B4FA-43E8-436D-9C2E-6D621794B5B7}">
  <dimension ref="A1:K64"/>
  <sheetViews>
    <sheetView showGridLines="0" tabSelected="1" topLeftCell="A24" zoomScaleNormal="100" workbookViewId="0">
      <selection activeCell="A24" sqref="A24"/>
    </sheetView>
  </sheetViews>
  <sheetFormatPr baseColWidth="10" defaultColWidth="11.42578125" defaultRowHeight="12.75" x14ac:dyDescent="0.2"/>
  <cols>
    <col min="1" max="1" width="2.42578125" style="7" customWidth="1"/>
    <col min="2" max="2" width="53.5703125" style="4" customWidth="1"/>
    <col min="3" max="3" width="12.85546875" style="4" customWidth="1"/>
    <col min="4" max="4" width="13.7109375" style="4" customWidth="1"/>
    <col min="5" max="5" width="13.85546875" style="4" customWidth="1"/>
    <col min="6" max="6" width="12.42578125" style="4" customWidth="1"/>
    <col min="7" max="7" width="11.42578125" style="4" customWidth="1"/>
    <col min="8" max="8" width="12.85546875" style="4" customWidth="1"/>
    <col min="9" max="9" width="13.7109375" style="4" customWidth="1"/>
    <col min="10" max="10" width="12.5703125" style="4" customWidth="1"/>
    <col min="11" max="16384" width="11.42578125" style="4"/>
  </cols>
  <sheetData>
    <row r="1" spans="1:11" s="2" customFormat="1" ht="15" hidden="1" customHeight="1" x14ac:dyDescent="0.25">
      <c r="A1" s="1"/>
      <c r="B1" s="2" t="s">
        <v>0</v>
      </c>
    </row>
    <row r="2" spans="1:11" ht="5.0999999999999996" hidden="1" customHeight="1" x14ac:dyDescent="0.25">
      <c r="A2" s="3"/>
      <c r="C2" s="5"/>
    </row>
    <row r="3" spans="1:11" ht="15" hidden="1" customHeight="1" x14ac:dyDescent="0.25">
      <c r="A3" s="3"/>
      <c r="B3" s="82" t="s">
        <v>1</v>
      </c>
      <c r="C3" s="85" t="s">
        <v>2</v>
      </c>
      <c r="D3" s="86" t="s">
        <v>3</v>
      </c>
      <c r="E3" s="86"/>
      <c r="F3" s="86"/>
      <c r="G3" s="86"/>
      <c r="H3" s="86"/>
      <c r="I3" s="86"/>
      <c r="J3" s="86"/>
      <c r="K3" s="6"/>
    </row>
    <row r="4" spans="1:11" ht="15" hidden="1" customHeight="1" x14ac:dyDescent="0.2">
      <c r="B4" s="83"/>
      <c r="C4" s="72"/>
      <c r="D4" s="87" t="s">
        <v>4</v>
      </c>
      <c r="E4" s="87" t="s">
        <v>5</v>
      </c>
      <c r="F4" s="89" t="s">
        <v>6</v>
      </c>
      <c r="G4" s="89"/>
      <c r="H4" s="89"/>
      <c r="I4" s="87" t="s">
        <v>7</v>
      </c>
      <c r="J4" s="87" t="s">
        <v>8</v>
      </c>
    </row>
    <row r="5" spans="1:11" ht="15" hidden="1" customHeight="1" x14ac:dyDescent="0.2">
      <c r="B5" s="83"/>
      <c r="C5" s="72"/>
      <c r="D5" s="87"/>
      <c r="E5" s="87"/>
      <c r="F5" s="72" t="s">
        <v>2</v>
      </c>
      <c r="G5" s="72" t="s">
        <v>9</v>
      </c>
      <c r="H5" s="72" t="s">
        <v>10</v>
      </c>
      <c r="I5" s="87"/>
      <c r="J5" s="87"/>
    </row>
    <row r="6" spans="1:11" ht="15" hidden="1" customHeight="1" x14ac:dyDescent="0.2">
      <c r="B6" s="84"/>
      <c r="C6" s="73"/>
      <c r="D6" s="88"/>
      <c r="E6" s="88"/>
      <c r="F6" s="73"/>
      <c r="G6" s="73"/>
      <c r="H6" s="73"/>
      <c r="I6" s="88"/>
      <c r="J6" s="88"/>
    </row>
    <row r="7" spans="1:11" ht="5.0999999999999996" hidden="1" customHeight="1" x14ac:dyDescent="0.2">
      <c r="B7" s="8"/>
      <c r="C7" s="9"/>
    </row>
    <row r="8" spans="1:11" ht="15" hidden="1" customHeight="1" x14ac:dyDescent="0.25">
      <c r="B8" s="10" t="s">
        <v>2</v>
      </c>
      <c r="C8" s="11">
        <v>3375265</v>
      </c>
      <c r="D8" s="11">
        <v>178991</v>
      </c>
      <c r="E8" s="11">
        <v>1014539</v>
      </c>
      <c r="F8" s="11">
        <v>1650706</v>
      </c>
      <c r="G8" s="11">
        <v>340031</v>
      </c>
      <c r="H8" s="11">
        <v>1310675</v>
      </c>
      <c r="I8" s="11">
        <v>275275</v>
      </c>
      <c r="J8" s="11">
        <v>255288</v>
      </c>
    </row>
    <row r="9" spans="1:11" ht="5.0999999999999996" hidden="1" customHeight="1" x14ac:dyDescent="0.2">
      <c r="B9" s="12"/>
      <c r="C9" s="13"/>
      <c r="D9" s="13"/>
      <c r="E9" s="13"/>
      <c r="F9" s="13"/>
      <c r="G9" s="13"/>
      <c r="H9" s="13"/>
      <c r="I9" s="13"/>
      <c r="J9" s="13"/>
    </row>
    <row r="10" spans="1:11" ht="15" hidden="1" customHeight="1" x14ac:dyDescent="0.2">
      <c r="B10" s="12" t="s">
        <v>11</v>
      </c>
      <c r="C10" s="14">
        <v>691850</v>
      </c>
      <c r="D10" s="14">
        <v>26164</v>
      </c>
      <c r="E10" s="14">
        <v>384872</v>
      </c>
      <c r="F10" s="14">
        <v>94728</v>
      </c>
      <c r="G10" s="15">
        <v>0</v>
      </c>
      <c r="H10" s="14">
        <v>94728</v>
      </c>
      <c r="I10" s="14">
        <v>186086</v>
      </c>
      <c r="J10" s="15">
        <v>0</v>
      </c>
    </row>
    <row r="11" spans="1:11" ht="15" hidden="1" customHeight="1" x14ac:dyDescent="0.2">
      <c r="B11" s="16" t="s">
        <v>12</v>
      </c>
      <c r="C11" s="14">
        <v>386391</v>
      </c>
      <c r="D11" s="14">
        <v>32438</v>
      </c>
      <c r="E11" s="14">
        <v>76653</v>
      </c>
      <c r="F11" s="14">
        <v>255606</v>
      </c>
      <c r="G11" s="14">
        <v>999</v>
      </c>
      <c r="H11" s="14">
        <v>254607</v>
      </c>
      <c r="I11" s="14">
        <v>21694</v>
      </c>
      <c r="J11" s="15">
        <v>0</v>
      </c>
    </row>
    <row r="12" spans="1:11" ht="15" hidden="1" customHeight="1" x14ac:dyDescent="0.2">
      <c r="B12" s="12" t="s">
        <v>13</v>
      </c>
      <c r="C12" s="14">
        <v>16504</v>
      </c>
      <c r="D12" s="15">
        <v>0</v>
      </c>
      <c r="E12" s="15">
        <v>0</v>
      </c>
      <c r="F12" s="14">
        <v>16504</v>
      </c>
      <c r="G12" s="14">
        <v>13614</v>
      </c>
      <c r="H12" s="14">
        <v>2890</v>
      </c>
      <c r="I12" s="15">
        <v>0</v>
      </c>
      <c r="J12" s="15">
        <v>0</v>
      </c>
    </row>
    <row r="13" spans="1:11" ht="15" hidden="1" customHeight="1" x14ac:dyDescent="0.2">
      <c r="B13" s="12" t="s">
        <v>14</v>
      </c>
      <c r="C13" s="14">
        <v>240102</v>
      </c>
      <c r="D13" s="14">
        <v>28433</v>
      </c>
      <c r="E13" s="14">
        <v>32066</v>
      </c>
      <c r="F13" s="14">
        <v>179603</v>
      </c>
      <c r="G13" s="15">
        <v>0</v>
      </c>
      <c r="H13" s="14">
        <v>179603</v>
      </c>
      <c r="I13" s="15">
        <v>0</v>
      </c>
      <c r="J13" s="15">
        <v>0</v>
      </c>
    </row>
    <row r="14" spans="1:11" ht="15" hidden="1" customHeight="1" x14ac:dyDescent="0.2">
      <c r="B14" s="12" t="s">
        <v>15</v>
      </c>
      <c r="C14" s="14">
        <v>877995</v>
      </c>
      <c r="D14" s="14">
        <v>61633</v>
      </c>
      <c r="E14" s="14">
        <v>331934</v>
      </c>
      <c r="F14" s="14">
        <v>423254</v>
      </c>
      <c r="G14" s="15">
        <v>0</v>
      </c>
      <c r="H14" s="14">
        <v>423254</v>
      </c>
      <c r="I14" s="14">
        <v>61174</v>
      </c>
      <c r="J14" s="15">
        <v>0</v>
      </c>
    </row>
    <row r="15" spans="1:11" ht="15" hidden="1" customHeight="1" x14ac:dyDescent="0.2">
      <c r="B15" s="12" t="s">
        <v>16</v>
      </c>
      <c r="C15" s="14">
        <v>110884</v>
      </c>
      <c r="D15" s="17" t="s">
        <v>17</v>
      </c>
      <c r="E15" s="14">
        <v>20179</v>
      </c>
      <c r="F15" s="14">
        <v>85473</v>
      </c>
      <c r="G15" s="17" t="s">
        <v>17</v>
      </c>
      <c r="H15" s="14">
        <v>75605</v>
      </c>
      <c r="I15" s="17" t="s">
        <v>17</v>
      </c>
      <c r="J15" s="15">
        <v>0</v>
      </c>
    </row>
    <row r="16" spans="1:11" ht="15" hidden="1" customHeight="1" x14ac:dyDescent="0.2">
      <c r="B16" s="12" t="s">
        <v>18</v>
      </c>
      <c r="C16" s="14">
        <v>212383</v>
      </c>
      <c r="D16" s="14">
        <v>14264</v>
      </c>
      <c r="E16" s="14">
        <v>46024</v>
      </c>
      <c r="F16" s="14">
        <v>148665</v>
      </c>
      <c r="G16" s="17" t="s">
        <v>17</v>
      </c>
      <c r="H16" s="14">
        <v>147447</v>
      </c>
      <c r="I16" s="17" t="s">
        <v>17</v>
      </c>
      <c r="J16" s="15">
        <v>0</v>
      </c>
    </row>
    <row r="17" spans="1:10" ht="15" hidden="1" customHeight="1" x14ac:dyDescent="0.2">
      <c r="B17" s="12" t="s">
        <v>19</v>
      </c>
      <c r="C17" s="14">
        <v>838165</v>
      </c>
      <c r="D17" s="14">
        <v>12109</v>
      </c>
      <c r="E17" s="14">
        <v>122811</v>
      </c>
      <c r="F17" s="14">
        <v>445882</v>
      </c>
      <c r="G17" s="14">
        <v>314332</v>
      </c>
      <c r="H17" s="14">
        <v>131550</v>
      </c>
      <c r="I17" s="17" t="s">
        <v>17</v>
      </c>
      <c r="J17" s="14">
        <v>255288</v>
      </c>
    </row>
    <row r="18" spans="1:10" ht="15" hidden="1" customHeight="1" x14ac:dyDescent="0.2">
      <c r="B18" s="12" t="s">
        <v>20</v>
      </c>
      <c r="C18" s="14">
        <v>991</v>
      </c>
      <c r="D18" s="15">
        <v>0</v>
      </c>
      <c r="E18" s="15">
        <v>0</v>
      </c>
      <c r="F18" s="15">
        <v>0</v>
      </c>
      <c r="G18" s="15">
        <v>0</v>
      </c>
      <c r="H18" s="14">
        <v>991</v>
      </c>
      <c r="I18" s="15">
        <v>0</v>
      </c>
      <c r="J18" s="15">
        <v>0</v>
      </c>
    </row>
    <row r="19" spans="1:10" s="2" customFormat="1" ht="5.0999999999999996" hidden="1" customHeight="1" x14ac:dyDescent="0.2">
      <c r="A19" s="7"/>
      <c r="B19" s="18"/>
      <c r="C19" s="19"/>
      <c r="D19" s="19"/>
      <c r="E19" s="19"/>
      <c r="F19" s="20"/>
      <c r="G19" s="19"/>
      <c r="H19" s="19"/>
      <c r="I19" s="19"/>
      <c r="J19" s="19"/>
    </row>
    <row r="20" spans="1:10" ht="11.25" hidden="1" customHeight="1" x14ac:dyDescent="0.2">
      <c r="B20" s="21" t="s">
        <v>21</v>
      </c>
      <c r="C20" s="22"/>
      <c r="D20" s="22"/>
      <c r="E20" s="22"/>
      <c r="F20" s="22"/>
      <c r="G20" s="22"/>
      <c r="H20" s="22"/>
      <c r="I20" s="22"/>
      <c r="J20" s="22"/>
    </row>
    <row r="21" spans="1:10" hidden="1" x14ac:dyDescent="0.2">
      <c r="B21" s="21" t="s">
        <v>22</v>
      </c>
      <c r="C21" s="22"/>
      <c r="D21" s="22"/>
      <c r="E21" s="22"/>
      <c r="F21" s="22"/>
      <c r="G21" s="22"/>
      <c r="H21" s="22"/>
      <c r="I21" s="22"/>
      <c r="J21" s="22"/>
    </row>
    <row r="22" spans="1:10" ht="15.75" hidden="1" customHeight="1" x14ac:dyDescent="0.2">
      <c r="A22" s="23"/>
      <c r="B22" s="24" t="s">
        <v>23</v>
      </c>
      <c r="C22" s="22"/>
      <c r="D22" s="22"/>
      <c r="E22" s="22"/>
      <c r="F22" s="22"/>
      <c r="G22" s="22"/>
      <c r="H22" s="22"/>
      <c r="I22" s="22"/>
      <c r="J22" s="22"/>
    </row>
    <row r="23" spans="1:10" hidden="1" x14ac:dyDescent="0.2">
      <c r="A23" s="23"/>
      <c r="B23" s="25" t="s">
        <v>24</v>
      </c>
      <c r="C23" s="26"/>
      <c r="E23" s="27"/>
      <c r="F23" s="27"/>
    </row>
    <row r="24" spans="1:10" ht="15" x14ac:dyDescent="0.25">
      <c r="A24" s="1"/>
      <c r="B24" s="25"/>
      <c r="C24" s="26"/>
      <c r="E24" s="27"/>
      <c r="F24" s="27"/>
    </row>
    <row r="25" spans="1:10" x14ac:dyDescent="0.2">
      <c r="A25" s="4"/>
      <c r="B25" s="28" t="s">
        <v>25</v>
      </c>
      <c r="C25" s="28"/>
      <c r="D25" s="28"/>
      <c r="E25" s="28"/>
      <c r="F25" s="28"/>
      <c r="G25" s="28"/>
      <c r="H25" s="28"/>
      <c r="I25" s="28"/>
      <c r="J25" s="28"/>
    </row>
    <row r="26" spans="1:10" s="2" customFormat="1" ht="5.0999999999999996" customHeight="1" x14ac:dyDescent="0.2">
      <c r="A26" s="4"/>
      <c r="B26" s="29"/>
      <c r="C26" s="30"/>
      <c r="D26" s="29"/>
      <c r="E26" s="29"/>
      <c r="F26" s="29"/>
      <c r="G26" s="29"/>
      <c r="H26" s="29"/>
      <c r="I26" s="29"/>
      <c r="J26" s="29"/>
    </row>
    <row r="27" spans="1:10" s="2" customFormat="1" ht="15" customHeight="1" x14ac:dyDescent="0.2">
      <c r="A27" s="4"/>
      <c r="B27" s="74" t="s">
        <v>26</v>
      </c>
      <c r="C27" s="77" t="s">
        <v>2</v>
      </c>
      <c r="D27" s="78" t="s">
        <v>3</v>
      </c>
      <c r="E27" s="78"/>
      <c r="F27" s="78"/>
      <c r="G27" s="78"/>
      <c r="H27" s="78"/>
      <c r="I27" s="78"/>
      <c r="J27" s="78"/>
    </row>
    <row r="28" spans="1:10" ht="15" customHeight="1" x14ac:dyDescent="0.2">
      <c r="A28" s="4"/>
      <c r="B28" s="75"/>
      <c r="C28" s="69"/>
      <c r="D28" s="79" t="s">
        <v>4</v>
      </c>
      <c r="E28" s="79" t="s">
        <v>5</v>
      </c>
      <c r="F28" s="81" t="s">
        <v>6</v>
      </c>
      <c r="G28" s="81"/>
      <c r="H28" s="81"/>
      <c r="I28" s="79" t="s">
        <v>7</v>
      </c>
      <c r="J28" s="79" t="s">
        <v>8</v>
      </c>
    </row>
    <row r="29" spans="1:10" ht="15" customHeight="1" x14ac:dyDescent="0.2">
      <c r="A29" s="4"/>
      <c r="B29" s="75"/>
      <c r="C29" s="69"/>
      <c r="D29" s="79"/>
      <c r="E29" s="79"/>
      <c r="F29" s="69" t="s">
        <v>2</v>
      </c>
      <c r="G29" s="69" t="s">
        <v>9</v>
      </c>
      <c r="H29" s="69" t="s">
        <v>10</v>
      </c>
      <c r="I29" s="79"/>
      <c r="J29" s="79"/>
    </row>
    <row r="30" spans="1:10" ht="15" customHeight="1" x14ac:dyDescent="0.2">
      <c r="A30" s="4"/>
      <c r="B30" s="76"/>
      <c r="C30" s="70"/>
      <c r="D30" s="80"/>
      <c r="E30" s="80"/>
      <c r="F30" s="70"/>
      <c r="G30" s="70"/>
      <c r="H30" s="70"/>
      <c r="I30" s="80"/>
      <c r="J30" s="80"/>
    </row>
    <row r="31" spans="1:10" ht="5.0999999999999996" customHeight="1" x14ac:dyDescent="0.2">
      <c r="A31" s="4"/>
      <c r="B31" s="8"/>
      <c r="C31" s="9"/>
    </row>
    <row r="32" spans="1:10" x14ac:dyDescent="0.2">
      <c r="A32" s="4"/>
      <c r="B32" s="31" t="s">
        <v>2</v>
      </c>
      <c r="C32" s="32">
        <v>2878716.1010921411</v>
      </c>
      <c r="D32" s="32">
        <v>146558.20781413693</v>
      </c>
      <c r="E32" s="32">
        <v>896733.76682707027</v>
      </c>
      <c r="F32" s="32">
        <v>1451802.6258639982</v>
      </c>
      <c r="G32" s="32">
        <v>288959.24083374138</v>
      </c>
      <c r="H32" s="32">
        <v>1162843.3850302568</v>
      </c>
      <c r="I32" s="32">
        <v>177441.65401392349</v>
      </c>
      <c r="J32" s="32">
        <v>206179.84657301105</v>
      </c>
    </row>
    <row r="33" spans="1:10" ht="5.0999999999999996" customHeight="1" x14ac:dyDescent="0.2">
      <c r="A33" s="4"/>
      <c r="B33" s="12"/>
      <c r="C33" s="33"/>
      <c r="D33" s="33"/>
      <c r="E33" s="33"/>
      <c r="F33" s="33"/>
      <c r="G33" s="33"/>
      <c r="H33" s="33"/>
      <c r="I33" s="33"/>
      <c r="J33" s="33"/>
    </row>
    <row r="34" spans="1:10" ht="15" customHeight="1" x14ac:dyDescent="0.2">
      <c r="A34" s="4"/>
      <c r="B34" s="12" t="s">
        <v>11</v>
      </c>
      <c r="C34" s="34">
        <v>497723.88706918526</v>
      </c>
      <c r="D34" s="34">
        <v>18476.204268094996</v>
      </c>
      <c r="E34" s="34">
        <v>274112.28010576038</v>
      </c>
      <c r="F34" s="34">
        <v>97258.891125329988</v>
      </c>
      <c r="G34" s="34">
        <v>0</v>
      </c>
      <c r="H34" s="34">
        <v>97258.891125329988</v>
      </c>
      <c r="I34" s="34">
        <v>107876.51156999993</v>
      </c>
      <c r="J34" s="34">
        <v>0</v>
      </c>
    </row>
    <row r="35" spans="1:10" ht="15" customHeight="1" x14ac:dyDescent="0.2">
      <c r="A35" s="4"/>
      <c r="B35" s="12" t="s">
        <v>12</v>
      </c>
      <c r="C35" s="34">
        <v>302135.9166433505</v>
      </c>
      <c r="D35" s="34">
        <v>19934.193192787006</v>
      </c>
      <c r="E35" s="34">
        <v>70060.075958073023</v>
      </c>
      <c r="F35" s="34">
        <v>202145.85537249057</v>
      </c>
      <c r="G35" s="35">
        <v>1694.0145580610001</v>
      </c>
      <c r="H35" s="34">
        <v>200451.84081442957</v>
      </c>
      <c r="I35" s="34">
        <v>9995.7921199999982</v>
      </c>
      <c r="J35" s="34">
        <v>0</v>
      </c>
    </row>
    <row r="36" spans="1:10" ht="15" customHeight="1" x14ac:dyDescent="0.2">
      <c r="A36" s="4"/>
      <c r="B36" s="12" t="s">
        <v>13</v>
      </c>
      <c r="C36" s="34">
        <v>11680.463624814996</v>
      </c>
      <c r="D36" s="35">
        <v>205.74965</v>
      </c>
      <c r="E36" s="35">
        <v>71.005080000000007</v>
      </c>
      <c r="F36" s="34">
        <v>11403.708894814998</v>
      </c>
      <c r="G36" s="34">
        <v>8780.2031548149989</v>
      </c>
      <c r="H36" s="35">
        <v>2623.5057399999996</v>
      </c>
      <c r="I36" s="34">
        <v>0</v>
      </c>
      <c r="J36" s="34">
        <v>0</v>
      </c>
    </row>
    <row r="37" spans="1:10" ht="15" customHeight="1" x14ac:dyDescent="0.2">
      <c r="A37" s="4"/>
      <c r="B37" s="12" t="s">
        <v>14</v>
      </c>
      <c r="C37" s="34">
        <v>209508.41408740508</v>
      </c>
      <c r="D37" s="34">
        <v>25149.110969765006</v>
      </c>
      <c r="E37" s="34">
        <v>33595.39215199602</v>
      </c>
      <c r="F37" s="34">
        <v>150208.72938564417</v>
      </c>
      <c r="G37" s="34">
        <v>0</v>
      </c>
      <c r="H37" s="34">
        <v>150208.72938564417</v>
      </c>
      <c r="I37" s="35">
        <v>555.18157999999994</v>
      </c>
      <c r="J37" s="34">
        <v>0</v>
      </c>
    </row>
    <row r="38" spans="1:10" ht="15" customHeight="1" x14ac:dyDescent="0.2">
      <c r="A38" s="4"/>
      <c r="B38" s="12" t="s">
        <v>15</v>
      </c>
      <c r="C38" s="34">
        <v>821871.34353371663</v>
      </c>
      <c r="D38" s="34">
        <v>55462.191248474039</v>
      </c>
      <c r="E38" s="34">
        <v>317415.72865346621</v>
      </c>
      <c r="F38" s="34">
        <v>394007.25540898176</v>
      </c>
      <c r="G38" s="34">
        <v>0</v>
      </c>
      <c r="H38" s="34">
        <v>394007.25540898176</v>
      </c>
      <c r="I38" s="34">
        <v>54986.168222790067</v>
      </c>
      <c r="J38" s="34">
        <v>0</v>
      </c>
    </row>
    <row r="39" spans="1:10" ht="15" customHeight="1" x14ac:dyDescent="0.2">
      <c r="A39" s="4"/>
      <c r="B39" s="12" t="s">
        <v>16</v>
      </c>
      <c r="C39" s="34">
        <v>112938.3650261961</v>
      </c>
      <c r="D39" s="34">
        <v>5801.1981442310016</v>
      </c>
      <c r="E39" s="34">
        <v>35125.515247278992</v>
      </c>
      <c r="F39" s="34">
        <v>71609.982304686055</v>
      </c>
      <c r="G39" s="34">
        <v>5804.1313056850013</v>
      </c>
      <c r="H39" s="34">
        <v>65805.85099900105</v>
      </c>
      <c r="I39" s="35">
        <v>401.66933</v>
      </c>
      <c r="J39" s="34">
        <v>0</v>
      </c>
    </row>
    <row r="40" spans="1:10" ht="15" customHeight="1" x14ac:dyDescent="0.2">
      <c r="A40" s="4"/>
      <c r="B40" s="12" t="s">
        <v>18</v>
      </c>
      <c r="C40" s="34">
        <v>191018.14822659371</v>
      </c>
      <c r="D40" s="34">
        <v>10100.898130836</v>
      </c>
      <c r="E40" s="34">
        <v>45014.705497710056</v>
      </c>
      <c r="F40" s="34">
        <v>133729.39447804817</v>
      </c>
      <c r="G40" s="35">
        <v>2457.0157652789999</v>
      </c>
      <c r="H40" s="34">
        <v>131272.37871276916</v>
      </c>
      <c r="I40" s="35">
        <v>2173.1501199999998</v>
      </c>
      <c r="J40" s="34">
        <v>0</v>
      </c>
    </row>
    <row r="41" spans="1:10" ht="15" customHeight="1" x14ac:dyDescent="0.2">
      <c r="A41" s="4"/>
      <c r="B41" s="12" t="s">
        <v>19</v>
      </c>
      <c r="C41" s="34">
        <v>731579.58781250718</v>
      </c>
      <c r="D41" s="34">
        <v>11428.662209949001</v>
      </c>
      <c r="E41" s="34">
        <v>121339.06413278509</v>
      </c>
      <c r="F41" s="34">
        <v>391178.83382562624</v>
      </c>
      <c r="G41" s="34">
        <v>270223.87604990124</v>
      </c>
      <c r="H41" s="34">
        <v>120954.95777572499</v>
      </c>
      <c r="I41" s="35">
        <v>1453.1810711340004</v>
      </c>
      <c r="J41" s="34">
        <v>206179.84657301105</v>
      </c>
    </row>
    <row r="42" spans="1:10" ht="15" customHeight="1" x14ac:dyDescent="0.2">
      <c r="A42" s="4"/>
      <c r="B42" s="12" t="s">
        <v>20</v>
      </c>
      <c r="C42" s="34">
        <v>259.97506837200001</v>
      </c>
      <c r="D42" s="34">
        <v>0</v>
      </c>
      <c r="E42" s="34">
        <v>0</v>
      </c>
      <c r="F42" s="34">
        <v>259.97506837200001</v>
      </c>
      <c r="G42" s="34">
        <v>0</v>
      </c>
      <c r="H42" s="34">
        <v>259.97506837200001</v>
      </c>
      <c r="I42" s="34">
        <v>0</v>
      </c>
      <c r="J42" s="34">
        <v>0</v>
      </c>
    </row>
    <row r="43" spans="1:10" ht="5.0999999999999996" customHeight="1" thickBot="1" x14ac:dyDescent="0.25">
      <c r="A43" s="4"/>
      <c r="B43" s="36"/>
      <c r="C43" s="19"/>
      <c r="D43" s="19"/>
      <c r="E43" s="19"/>
      <c r="F43" s="20"/>
      <c r="G43" s="19"/>
      <c r="H43" s="19"/>
      <c r="I43" s="19"/>
      <c r="J43" s="19"/>
    </row>
    <row r="44" spans="1:10" x14ac:dyDescent="0.2">
      <c r="B44" s="37" t="s">
        <v>27</v>
      </c>
      <c r="C44" s="22"/>
      <c r="D44" s="22"/>
      <c r="E44" s="22"/>
      <c r="F44" s="22"/>
      <c r="G44" s="22"/>
      <c r="H44" s="22"/>
      <c r="I44" s="22"/>
      <c r="J44" s="22"/>
    </row>
    <row r="45" spans="1:10" x14ac:dyDescent="0.2">
      <c r="B45" s="38" t="s">
        <v>28</v>
      </c>
      <c r="C45" s="22"/>
      <c r="D45" s="22"/>
      <c r="E45" s="22"/>
      <c r="F45" s="22"/>
      <c r="G45" s="22"/>
      <c r="H45" s="22"/>
      <c r="I45" s="22"/>
      <c r="J45" s="22"/>
    </row>
    <row r="46" spans="1:10" x14ac:dyDescent="0.2">
      <c r="B46" s="38" t="s">
        <v>29</v>
      </c>
    </row>
    <row r="47" spans="1:10" x14ac:dyDescent="0.2">
      <c r="B47" s="71" t="s">
        <v>30</v>
      </c>
      <c r="C47" s="71"/>
      <c r="D47" s="71"/>
      <c r="E47" s="71"/>
      <c r="F47" s="71"/>
      <c r="G47" s="71"/>
      <c r="H47" s="71"/>
      <c r="I47" s="71"/>
      <c r="J47" s="71"/>
    </row>
    <row r="48" spans="1:10" x14ac:dyDescent="0.2">
      <c r="B48" s="71"/>
      <c r="C48" s="71"/>
      <c r="D48" s="71"/>
      <c r="E48" s="71"/>
      <c r="F48" s="71"/>
      <c r="G48" s="71"/>
      <c r="H48" s="71"/>
      <c r="I48" s="71"/>
      <c r="J48" s="71"/>
    </row>
    <row r="49" spans="2:6" x14ac:dyDescent="0.2">
      <c r="B49" s="39" t="s">
        <v>31</v>
      </c>
      <c r="C49" s="26"/>
      <c r="E49" s="27"/>
      <c r="F49" s="27"/>
    </row>
    <row r="58" spans="2:6" x14ac:dyDescent="0.2">
      <c r="B58" s="2"/>
    </row>
    <row r="60" spans="2:6" x14ac:dyDescent="0.2">
      <c r="B60" s="2"/>
    </row>
    <row r="62" spans="2:6" x14ac:dyDescent="0.2">
      <c r="B62" s="68"/>
    </row>
    <row r="63" spans="2:6" x14ac:dyDescent="0.2">
      <c r="B63" s="68"/>
    </row>
    <row r="64" spans="2:6" x14ac:dyDescent="0.2">
      <c r="B64" s="41"/>
    </row>
  </sheetData>
  <mergeCells count="23">
    <mergeCell ref="D4:D6"/>
    <mergeCell ref="E4:E6"/>
    <mergeCell ref="F4:H4"/>
    <mergeCell ref="I4:I6"/>
    <mergeCell ref="J4:J6"/>
    <mergeCell ref="F5:F6"/>
    <mergeCell ref="G5:G6"/>
    <mergeCell ref="G29:G30"/>
    <mergeCell ref="H29:H30"/>
    <mergeCell ref="B47:J48"/>
    <mergeCell ref="H5:H6"/>
    <mergeCell ref="B27:B30"/>
    <mergeCell ref="C27:C30"/>
    <mergeCell ref="D27:J27"/>
    <mergeCell ref="D28:D30"/>
    <mergeCell ref="E28:E30"/>
    <mergeCell ref="F28:H28"/>
    <mergeCell ref="I28:I30"/>
    <mergeCell ref="J28:J30"/>
    <mergeCell ref="F29:F30"/>
    <mergeCell ref="B3:B6"/>
    <mergeCell ref="C3:C6"/>
    <mergeCell ref="D3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70B51-99D9-4556-AFFC-47F4F28FA963}">
  <dimension ref="A1:I27"/>
  <sheetViews>
    <sheetView showGridLines="0" zoomScaleNormal="100" workbookViewId="0"/>
  </sheetViews>
  <sheetFormatPr baseColWidth="10" defaultColWidth="11.42578125" defaultRowHeight="12.75" x14ac:dyDescent="0.2"/>
  <cols>
    <col min="1" max="1" width="49.140625" style="40" customWidth="1"/>
    <col min="2" max="2" width="11.7109375" style="40" customWidth="1"/>
    <col min="3" max="3" width="8" style="40" customWidth="1"/>
    <col min="4" max="4" width="11.85546875" style="40" customWidth="1"/>
    <col min="5" max="6" width="11.42578125" style="40"/>
    <col min="7" max="16384" width="11.42578125" style="63"/>
  </cols>
  <sheetData>
    <row r="1" spans="1:9" s="45" customFormat="1" ht="15" x14ac:dyDescent="0.25">
      <c r="A1" s="42"/>
      <c r="B1" s="43"/>
      <c r="C1" s="44"/>
      <c r="E1" s="43"/>
    </row>
    <row r="2" spans="1:9" s="45" customFormat="1" x14ac:dyDescent="0.2">
      <c r="A2" s="46"/>
      <c r="B2" s="47"/>
      <c r="C2" s="48"/>
      <c r="E2" s="43"/>
    </row>
    <row r="3" spans="1:9" s="45" customFormat="1" x14ac:dyDescent="0.2">
      <c r="A3" s="49"/>
      <c r="B3" s="47"/>
      <c r="C3" s="48"/>
      <c r="E3" s="43"/>
    </row>
    <row r="4" spans="1:9" s="53" customFormat="1" ht="15" x14ac:dyDescent="0.25">
      <c r="A4" s="50" t="s">
        <v>11</v>
      </c>
      <c r="B4" s="47">
        <v>497723.88706918526</v>
      </c>
      <c r="C4" s="51">
        <f t="shared" ref="C4:C11" si="0">+B4/B$13*100</f>
        <v>17.291348739670706</v>
      </c>
      <c r="D4" s="52"/>
      <c r="E4" s="52"/>
      <c r="F4" s="52"/>
      <c r="G4" s="52"/>
      <c r="H4" s="52"/>
      <c r="I4" s="52"/>
    </row>
    <row r="5" spans="1:9" s="53" customFormat="1" ht="15" x14ac:dyDescent="0.25">
      <c r="A5" s="50" t="s">
        <v>32</v>
      </c>
      <c r="B5" s="47">
        <v>302135.9166433505</v>
      </c>
      <c r="C5" s="51">
        <f t="shared" si="0"/>
        <v>10.496457247056041</v>
      </c>
      <c r="D5" s="52"/>
      <c r="E5" s="52"/>
      <c r="F5" s="52"/>
      <c r="G5" s="52"/>
      <c r="H5" s="52"/>
      <c r="I5" s="52"/>
    </row>
    <row r="6" spans="1:9" s="53" customFormat="1" ht="15" x14ac:dyDescent="0.25">
      <c r="A6" s="50" t="s">
        <v>13</v>
      </c>
      <c r="B6" s="47">
        <v>11680.463624814996</v>
      </c>
      <c r="C6" s="51">
        <f t="shared" si="0"/>
        <v>0.40578918397308039</v>
      </c>
      <c r="D6" s="52"/>
      <c r="E6" s="52"/>
      <c r="F6" s="52"/>
      <c r="G6" s="52"/>
      <c r="H6" s="52"/>
      <c r="I6" s="52"/>
    </row>
    <row r="7" spans="1:9" s="53" customFormat="1" ht="15" x14ac:dyDescent="0.25">
      <c r="A7" s="50" t="s">
        <v>14</v>
      </c>
      <c r="B7" s="47">
        <v>209508.41408740508</v>
      </c>
      <c r="C7" s="51">
        <f t="shared" si="0"/>
        <v>7.2784994773158136</v>
      </c>
      <c r="D7" s="52"/>
      <c r="E7" s="52"/>
      <c r="F7" s="52"/>
      <c r="G7" s="52"/>
      <c r="H7" s="52"/>
      <c r="I7" s="52"/>
    </row>
    <row r="8" spans="1:9" s="53" customFormat="1" ht="15" x14ac:dyDescent="0.25">
      <c r="A8" s="50" t="s">
        <v>15</v>
      </c>
      <c r="B8" s="47">
        <v>821871.34353371663</v>
      </c>
      <c r="C8" s="51">
        <f t="shared" si="0"/>
        <v>28.552505494291836</v>
      </c>
      <c r="D8" s="52"/>
      <c r="E8" s="52"/>
      <c r="F8" s="52"/>
      <c r="G8" s="52"/>
      <c r="H8" s="52"/>
      <c r="I8" s="52"/>
    </row>
    <row r="9" spans="1:9" s="53" customFormat="1" ht="15" x14ac:dyDescent="0.25">
      <c r="A9" s="50" t="s">
        <v>16</v>
      </c>
      <c r="B9" s="47">
        <v>112938.3650261961</v>
      </c>
      <c r="C9" s="51">
        <f t="shared" si="0"/>
        <v>3.9235743079470335</v>
      </c>
      <c r="D9" s="52"/>
      <c r="E9" s="52"/>
      <c r="F9" s="52"/>
      <c r="G9" s="52"/>
      <c r="H9" s="52"/>
      <c r="I9" s="52"/>
    </row>
    <row r="10" spans="1:9" s="53" customFormat="1" ht="15" x14ac:dyDescent="0.25">
      <c r="A10" s="50" t="s">
        <v>18</v>
      </c>
      <c r="B10" s="47">
        <v>191018.14822659371</v>
      </c>
      <c r="C10" s="51">
        <f t="shared" si="0"/>
        <v>6.6361320049182622</v>
      </c>
      <c r="D10" s="52"/>
      <c r="E10" s="52"/>
      <c r="F10" s="52"/>
      <c r="G10" s="52"/>
      <c r="H10" s="52"/>
      <c r="I10" s="52"/>
    </row>
    <row r="11" spans="1:9" s="53" customFormat="1" ht="15" x14ac:dyDescent="0.25">
      <c r="A11" s="50" t="s">
        <v>19</v>
      </c>
      <c r="B11" s="47">
        <v>731579.58781250718</v>
      </c>
      <c r="C11" s="51">
        <f t="shared" si="0"/>
        <v>25.415693544827235</v>
      </c>
      <c r="D11" s="52"/>
      <c r="E11" s="52"/>
      <c r="F11" s="52"/>
      <c r="G11" s="52"/>
      <c r="H11" s="52"/>
      <c r="I11" s="52"/>
    </row>
    <row r="12" spans="1:9" s="45" customFormat="1" ht="15" x14ac:dyDescent="0.25">
      <c r="A12" s="54"/>
      <c r="B12" s="55"/>
      <c r="C12" s="55"/>
    </row>
    <row r="13" spans="1:9" s="45" customFormat="1" x14ac:dyDescent="0.2">
      <c r="A13" s="56" t="s">
        <v>33</v>
      </c>
      <c r="B13" s="57">
        <f>SUM(B4:B11)</f>
        <v>2878456.1260237694</v>
      </c>
      <c r="C13" s="58">
        <f>SUM(C4:C11)</f>
        <v>100.00000000000001</v>
      </c>
    </row>
    <row r="14" spans="1:9" s="45" customFormat="1" x14ac:dyDescent="0.2">
      <c r="A14" s="56"/>
      <c r="B14" s="57"/>
      <c r="C14" s="58"/>
    </row>
    <row r="15" spans="1:9" s="45" customFormat="1" x14ac:dyDescent="0.2">
      <c r="A15" s="59" t="s">
        <v>34</v>
      </c>
      <c r="B15" s="60">
        <v>259.97506837200001</v>
      </c>
      <c r="C15" s="58"/>
      <c r="E15" s="43"/>
    </row>
    <row r="16" spans="1:9" x14ac:dyDescent="0.2">
      <c r="A16" s="59"/>
      <c r="B16" s="61"/>
      <c r="C16" s="62"/>
    </row>
    <row r="17" spans="1:6" ht="15.75" x14ac:dyDescent="0.25">
      <c r="A17" s="64" t="s">
        <v>35</v>
      </c>
      <c r="B17" s="65">
        <f>B13+B15</f>
        <v>2878716.1010921416</v>
      </c>
      <c r="C17" s="48"/>
    </row>
    <row r="18" spans="1:6" x14ac:dyDescent="0.2">
      <c r="A18" s="62"/>
      <c r="B18" s="60"/>
      <c r="C18" s="66"/>
    </row>
    <row r="19" spans="1:6" x14ac:dyDescent="0.2">
      <c r="A19" s="66"/>
      <c r="B19" s="66"/>
      <c r="C19" s="66"/>
    </row>
    <row r="20" spans="1:6" ht="15" x14ac:dyDescent="0.25">
      <c r="A20" s="55"/>
      <c r="B20" s="66"/>
      <c r="C20" s="66"/>
    </row>
    <row r="21" spans="1:6" x14ac:dyDescent="0.2">
      <c r="A21" s="60"/>
      <c r="B21" s="66"/>
      <c r="C21" s="66"/>
    </row>
    <row r="22" spans="1:6" x14ac:dyDescent="0.2">
      <c r="A22" s="66"/>
      <c r="B22" s="66"/>
      <c r="C22" s="66"/>
    </row>
    <row r="23" spans="1:6" ht="22.5" customHeight="1" x14ac:dyDescent="0.2"/>
    <row r="24" spans="1:6" ht="18" customHeight="1" x14ac:dyDescent="0.2"/>
    <row r="25" spans="1:6" ht="47.25" customHeight="1" x14ac:dyDescent="0.2"/>
    <row r="27" spans="1:6" s="67" customFormat="1" x14ac:dyDescent="0.2">
      <c r="A27" s="40"/>
      <c r="B27" s="40"/>
      <c r="C27" s="40"/>
      <c r="D27" s="45"/>
      <c r="E27" s="45"/>
      <c r="F27" s="45"/>
    </row>
  </sheetData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5.2</vt:lpstr>
      <vt:lpstr>Graf-5.2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Diana Aguilera Paredes</dc:creator>
  <cp:lastModifiedBy>Laura Diana Aguilera Paredes</cp:lastModifiedBy>
  <dcterms:created xsi:type="dcterms:W3CDTF">2025-04-09T13:33:39Z</dcterms:created>
  <dcterms:modified xsi:type="dcterms:W3CDTF">2025-04-09T19:47:18Z</dcterms:modified>
</cp:coreProperties>
</file>