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5.1" sheetId="1" r:id="rId1"/>
    <sheet name="Graf-5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 localSheetId="0">'[6]C-12-2-5'!#REF!</definedName>
    <definedName name="_1223">'[6]C-12-2-5'!#REF!</definedName>
    <definedName name="_1226" localSheetId="0">'[7]C-12-2-8'!#REF!</definedName>
    <definedName name="_1226">'[7]C-12-2-8'!#REF!</definedName>
    <definedName name="_135" localSheetId="0">'[8]C-01-3-5'!#REF!</definedName>
    <definedName name="_135">'[8]C-01-3-5'!#REF!</definedName>
    <definedName name="_2007">1</definedName>
    <definedName name="_211" localSheetId="0">'[9]C-02-1-1'!#REF!</definedName>
    <definedName name="_211">'[9]C-02-1-1'!#REF!</definedName>
    <definedName name="_311" localSheetId="0">'[10]C-03-1-1'!#REF!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 localSheetId="0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 localSheetId="0">'[23]C-09-3-3'!#REF!</definedName>
    <definedName name="_933">'[23]C-09-3-3'!#REF!</definedName>
    <definedName name="_941" localSheetId="0">'[24]C-09-4-1'!#REF!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4" i="2" l="1"/>
  <c r="C6" i="2"/>
  <c r="B11" i="2"/>
  <c r="C5" i="2" s="1"/>
  <c r="B14" i="2"/>
  <c r="C9" i="2" l="1"/>
  <c r="C11" i="2" s="1"/>
  <c r="C8" i="2"/>
  <c r="C7" i="2"/>
</calcChain>
</file>

<file path=xl/sharedStrings.xml><?xml version="1.0" encoding="utf-8"?>
<sst xmlns="http://schemas.openxmlformats.org/spreadsheetml/2006/main" count="37" uniqueCount="29">
  <si>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Instituto Nacional de Estadística. Encuesta Permanente de Hogares Continua 2021.</t>
    </r>
  </si>
  <si>
    <t xml:space="preserve">  El paréntesis () indica que es una estimación basada en menos de 30 casos muestrales, que puede ser considerada como insuficiencia muestral.</t>
  </si>
  <si>
    <t xml:space="preserve">  El guion (-) indica que no hay casos muestrales.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</si>
  <si>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No incluye los departamentos de Boquerón y Alto Paraguay.</t>
    </r>
  </si>
  <si>
    <t>No disponible</t>
  </si>
  <si>
    <t>Fuerzas Armadas</t>
  </si>
  <si>
    <t>Trabajadores no calificados</t>
  </si>
  <si>
    <t>Operadores de instalaciones, máquinas y montadores</t>
  </si>
  <si>
    <t>Oficiales, Operarios y Artesanos</t>
  </si>
  <si>
    <t>Agricultores y Trabajadores Agropecuarios y Pesqueros</t>
  </si>
  <si>
    <t>Trabajadores de Servicios y Vendedores</t>
  </si>
  <si>
    <t>Empleados de Oficina</t>
  </si>
  <si>
    <t>Técnicos y Profesionales de Nivel Medio</t>
  </si>
  <si>
    <t>Profesionales, Científicos e Intelectuales</t>
  </si>
  <si>
    <t>Miembros del Poder Ejecutivo, Legislativo, Judicial, Personal Directivo</t>
  </si>
  <si>
    <t>Total</t>
  </si>
  <si>
    <t>Privado</t>
  </si>
  <si>
    <t>Público</t>
  </si>
  <si>
    <t>Empleado doméstico</t>
  </si>
  <si>
    <t>Trabajador familiar no remunerado</t>
  </si>
  <si>
    <t>Empleado / Obrero</t>
  </si>
  <si>
    <t>Trabajador por cuenta propia</t>
  </si>
  <si>
    <t>Empleador o Patrón</t>
  </si>
  <si>
    <t>Categoría de Ocupación</t>
  </si>
  <si>
    <t xml:space="preserve"> Ocupación Principal </t>
  </si>
  <si>
    <t>5.1. Total País. Población de 10 años y más de edad ocupada por categoría de ocupación, según ocupación principal. Octubre a Diciembre de 2021</t>
  </si>
  <si>
    <t>ND</t>
  </si>
  <si>
    <t>Empleado / Obrero Privado</t>
  </si>
  <si>
    <t>Empleado / Obrero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</si>
</sst>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64" formatCode="_(* #,##0_);_(* \(#,##0\);_(* &quot;-&quot;??_);_(@_)"/>
    <numFmt numFmtId="165" formatCode="0.0"/>
    <numFmt numFmtId="166" formatCode="#,##0.0_);\(#,##0.0\)"/>
    <numFmt numFmtId="167" formatCode="\(#,##0\)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_(* #,##0.00_);_(* \(#,##0.00\);_(* &quot;-&quot;??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  <numFmt numFmtId="197" formatCode="#,##0.0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9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3" tint="0.39997558519241921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theme="3" tint="0.3999755851924192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41" fontId="1" fillId="0" borderId="0" applyFont="0" applyFill="0" applyBorder="0" applyAlignment="0" applyProtection="0"/>
    <xf numFmtId="0" fontId="19" fillId="0" borderId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12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7" fillId="16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17" fillId="20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4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28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17" fillId="32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168" fontId="6" fillId="2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168" fontId="11" fillId="6" borderId="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3" fillId="48" borderId="14" applyNumberFormat="0" applyAlignment="0" applyProtection="0"/>
    <xf numFmtId="168" fontId="33" fillId="48" borderId="14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168" fontId="13" fillId="7" borderId="7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4" fillId="49" borderId="15" applyNumberFormat="0" applyAlignment="0" applyProtection="0"/>
    <xf numFmtId="168" fontId="34" fillId="49" borderId="15" applyNumberFormat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168" fontId="12" fillId="0" borderId="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169" fontId="1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17" fillId="9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17" fillId="13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17" fillId="17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1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25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17" fillId="29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168" fontId="9" fillId="5" borderId="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31" fillId="39" borderId="14" applyNumberFormat="0" applyAlignment="0" applyProtection="0"/>
    <xf numFmtId="168" fontId="31" fillId="39" borderId="14" applyNumberFormat="0" applyAlignment="0" applyProtection="0"/>
    <xf numFmtId="0" fontId="1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Font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ont="0" applyFill="0" applyBorder="0" applyAlignment="0" applyProtection="0"/>
    <xf numFmtId="0" fontId="37" fillId="54" borderId="0" applyNumberFormat="0" applyFont="0" applyBorder="0" applyProtection="0"/>
    <xf numFmtId="176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168" fontId="7" fillId="3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0" fontId="43" fillId="35" borderId="0" applyNumberFormat="0" applyBorder="0" applyAlignment="0" applyProtection="0"/>
    <xf numFmtId="168" fontId="43" fillId="35" borderId="0" applyNumberFormat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9" fillId="0" borderId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ill="0" applyBorder="0" applyAlignment="0" applyProtection="0"/>
    <xf numFmtId="178" fontId="18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ill="0" applyBorder="0" applyAlignment="0" applyProtection="0"/>
    <xf numFmtId="179" fontId="19" fillId="0" borderId="0" applyFill="0" applyBorder="0" applyAlignment="0" applyProtection="0"/>
    <xf numFmtId="178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9" fillId="0" borderId="0" applyFill="0" applyBorder="0" applyAlignment="0" applyProtection="0"/>
    <xf numFmtId="177" fontId="19" fillId="0" borderId="0" applyFill="0" applyBorder="0" applyAlignment="0" applyProtection="0"/>
    <xf numFmtId="181" fontId="18" fillId="0" borderId="0" applyFont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1" fontId="44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38" fillId="0" borderId="0" applyFont="0" applyFill="0" applyBorder="0" applyAlignment="0" applyProtection="0"/>
    <xf numFmtId="181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9" fillId="0" borderId="0" applyFill="0" applyBorder="0" applyAlignment="0" applyProtection="0"/>
    <xf numFmtId="185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9" fillId="0" borderId="0" applyFont="0" applyFill="0" applyBorder="0" applyAlignment="0" applyProtection="0"/>
    <xf numFmtId="181" fontId="46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1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88" fontId="19" fillId="0" borderId="0" applyFill="0" applyBorder="0" applyAlignment="0" applyProtection="0"/>
    <xf numFmtId="43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4" fillId="0" borderId="0" applyFont="0" applyFill="0" applyBorder="0" applyAlignment="0" applyProtection="0"/>
    <xf numFmtId="190" fontId="29" fillId="0" borderId="0" applyFont="0" applyFill="0" applyBorder="0" applyAlignment="0" applyProtection="0"/>
    <xf numFmtId="181" fontId="44" fillId="0" borderId="0" applyFont="0" applyFill="0" applyBorder="0" applyAlignment="0" applyProtection="0"/>
    <xf numFmtId="183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6" fontId="19" fillId="0" borderId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9" fillId="0" borderId="0" applyFill="0" applyBorder="0" applyAlignment="0" applyProtection="0"/>
    <xf numFmtId="183" fontId="1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8" fontId="19" fillId="0" borderId="0" applyFill="0" applyBorder="0" applyAlignment="0" applyProtection="0"/>
    <xf numFmtId="18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1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9" fillId="0" borderId="0" applyFill="0" applyBorder="0" applyAlignment="0" applyProtection="0"/>
    <xf numFmtId="192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0" fontId="47" fillId="0" borderId="0" applyNumberFormat="0" applyBorder="0" applyProtection="0"/>
    <xf numFmtId="192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0" applyNumberFormat="0" applyBorder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65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0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168" fontId="8" fillId="4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48" fillId="55" borderId="0" applyNumberFormat="0" applyBorder="0" applyAlignment="0" applyProtection="0"/>
    <xf numFmtId="168" fontId="48" fillId="55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6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5" fontId="49" fillId="0" borderId="0"/>
    <xf numFmtId="37" fontId="46" fillId="0" borderId="0"/>
    <xf numFmtId="0" fontId="1" fillId="0" borderId="0"/>
    <xf numFmtId="195" fontId="49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196" fontId="49" fillId="0" borderId="0"/>
    <xf numFmtId="37" fontId="46" fillId="0" borderId="0"/>
    <xf numFmtId="196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29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6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18" fillId="0" borderId="0" applyNumberFormat="0" applyFill="0" applyBorder="0" applyAlignment="0" applyProtection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19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19" fillId="56" borderId="17" applyNumberFormat="0" applyFont="0" applyAlignment="0" applyProtection="0"/>
    <xf numFmtId="168" fontId="19" fillId="56" borderId="17" applyNumberFormat="0" applyFont="0" applyAlignment="0" applyProtection="0"/>
    <xf numFmtId="168" fontId="1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0" fontId="29" fillId="56" borderId="17" applyNumberFormat="0" applyFont="0" applyAlignment="0" applyProtection="0"/>
    <xf numFmtId="168" fontId="29" fillId="56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168" fontId="10" fillId="6" borderId="5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58" fillId="48" borderId="18" applyNumberFormat="0" applyAlignment="0" applyProtection="0"/>
    <xf numFmtId="168" fontId="58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168" fontId="3" fillId="0" borderId="1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168" fontId="4" fillId="0" borderId="2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168" fontId="5" fillId="0" borderId="3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168" fontId="16" fillId="0" borderId="9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</cellStyleXfs>
  <cellXfs count="80">
    <xf numFmtId="0" fontId="0" fillId="0" borderId="0" xfId="0"/>
    <xf numFmtId="0" fontId="18" fillId="0" borderId="0" xfId="0" applyFont="1" applyFill="1"/>
    <xf numFmtId="0" fontId="20" fillId="0" borderId="0" xfId="1" applyFont="1"/>
    <xf numFmtId="41" fontId="18" fillId="33" borderId="0" xfId="2" applyFont="1" applyFill="1" applyBorder="1" applyAlignment="1">
      <alignment horizontal="right" wrapText="1" indent="2"/>
    </xf>
    <xf numFmtId="0" fontId="21" fillId="0" borderId="0" xfId="0" applyFont="1" applyFill="1"/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8" fillId="0" borderId="0" xfId="3" applyFont="1" applyFill="1"/>
    <xf numFmtId="0" fontId="20" fillId="0" borderId="0" xfId="0" applyFont="1" applyFill="1"/>
    <xf numFmtId="0" fontId="21" fillId="0" borderId="0" xfId="3" applyFont="1" applyFill="1"/>
    <xf numFmtId="0" fontId="21" fillId="0" borderId="0" xfId="0" applyFont="1" applyFill="1" applyAlignment="1" applyProtection="1">
      <alignment horizontal="left" indent="4"/>
    </xf>
    <xf numFmtId="0" fontId="21" fillId="0" borderId="0" xfId="0" applyFont="1" applyFill="1" applyAlignment="1" applyProtection="1">
      <alignment horizontal="left"/>
    </xf>
    <xf numFmtId="0" fontId="23" fillId="0" borderId="0" xfId="0" applyFont="1" applyFill="1"/>
    <xf numFmtId="0" fontId="24" fillId="0" borderId="0" xfId="1" applyFont="1" applyFill="1"/>
    <xf numFmtId="165" fontId="18" fillId="0" borderId="10" xfId="0" applyNumberFormat="1" applyFont="1" applyFill="1" applyBorder="1" applyAlignment="1">
      <alignment horizontal="right"/>
    </xf>
    <xf numFmtId="0" fontId="24" fillId="0" borderId="0" xfId="1" applyFont="1"/>
    <xf numFmtId="41" fontId="18" fillId="0" borderId="0" xfId="2" applyFont="1" applyFill="1" applyBorder="1" applyAlignment="1">
      <alignment horizontal="right" wrapText="1" indent="2"/>
    </xf>
    <xf numFmtId="166" fontId="18" fillId="0" borderId="0" xfId="0" applyNumberFormat="1" applyFont="1" applyFill="1" applyAlignment="1" applyProtection="1">
      <alignment horizontal="left" indent="3"/>
    </xf>
    <xf numFmtId="167" fontId="25" fillId="0" borderId="0" xfId="2" applyNumberFormat="1" applyFont="1" applyFill="1" applyBorder="1" applyAlignment="1">
      <alignment horizontal="right" wrapText="1" indent="2"/>
    </xf>
    <xf numFmtId="167" fontId="25" fillId="33" borderId="0" xfId="2" applyNumberFormat="1" applyFont="1" applyFill="1" applyBorder="1" applyAlignment="1">
      <alignment horizontal="right" wrapText="1" indent="2"/>
    </xf>
    <xf numFmtId="41" fontId="25" fillId="33" borderId="0" xfId="2" applyFont="1" applyFill="1" applyBorder="1" applyAlignment="1">
      <alignment horizontal="right" wrapText="1" indent="2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 wrapText="1" indent="3"/>
    </xf>
    <xf numFmtId="0" fontId="20" fillId="0" borderId="0" xfId="1" applyFont="1" applyBorder="1"/>
    <xf numFmtId="0" fontId="0" fillId="33" borderId="0" xfId="0" applyFill="1" applyBorder="1" applyAlignment="1">
      <alignment horizontal="right" indent="2"/>
    </xf>
    <xf numFmtId="0" fontId="18" fillId="0" borderId="0" xfId="0" applyFont="1" applyFill="1" applyBorder="1" applyAlignment="1">
      <alignment horizontal="left" indent="3"/>
    </xf>
    <xf numFmtId="41" fontId="18" fillId="0" borderId="0" xfId="0" applyNumberFormat="1" applyFont="1" applyFill="1" applyBorder="1"/>
    <xf numFmtId="41" fontId="26" fillId="33" borderId="0" xfId="2" applyFont="1" applyFill="1" applyBorder="1" applyAlignment="1">
      <alignment horizontal="right" wrapText="1" indent="2"/>
    </xf>
    <xf numFmtId="0" fontId="26" fillId="0" borderId="0" xfId="0" applyFont="1" applyFill="1" applyBorder="1" applyAlignment="1" applyProtection="1">
      <alignment horizontal="left" indent="3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indent="3"/>
    </xf>
    <xf numFmtId="164" fontId="18" fillId="0" borderId="0" xfId="0" applyNumberFormat="1" applyFont="1" applyFill="1"/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/>
    <xf numFmtId="0" fontId="28" fillId="0" borderId="0" xfId="4" applyFill="1"/>
    <xf numFmtId="0" fontId="19" fillId="0" borderId="0" xfId="7178"/>
    <xf numFmtId="0" fontId="19" fillId="0" borderId="0" xfId="7178" applyFill="1"/>
    <xf numFmtId="0" fontId="66" fillId="0" borderId="0" xfId="7178" applyFont="1" applyFill="1"/>
    <xf numFmtId="0" fontId="19" fillId="0" borderId="0" xfId="7178" applyFont="1" applyFill="1"/>
    <xf numFmtId="197" fontId="67" fillId="0" borderId="0" xfId="1723" applyNumberFormat="1" applyFont="1" applyFill="1"/>
    <xf numFmtId="0" fontId="67" fillId="0" borderId="0" xfId="1723" applyFont="1" applyFill="1"/>
    <xf numFmtId="0" fontId="67" fillId="0" borderId="0" xfId="1723" applyFont="1" applyFill="1" applyAlignment="1">
      <alignment horizontal="left"/>
    </xf>
    <xf numFmtId="0" fontId="68" fillId="0" borderId="0" xfId="7178" applyFont="1" applyFill="1"/>
    <xf numFmtId="0" fontId="69" fillId="0" borderId="0" xfId="1723" applyFont="1" applyFill="1"/>
    <xf numFmtId="0" fontId="26" fillId="0" borderId="0" xfId="1723" applyFont="1" applyFill="1"/>
    <xf numFmtId="0" fontId="70" fillId="0" borderId="0" xfId="7178" applyFont="1"/>
    <xf numFmtId="0" fontId="71" fillId="0" borderId="0" xfId="7178" applyFont="1" applyFill="1"/>
    <xf numFmtId="0" fontId="72" fillId="0" borderId="0" xfId="1723" applyFont="1" applyFill="1"/>
    <xf numFmtId="3" fontId="26" fillId="0" borderId="0" xfId="1723" applyNumberFormat="1" applyFont="1" applyFill="1" applyAlignment="1">
      <alignment horizontal="right"/>
    </xf>
    <xf numFmtId="0" fontId="0" fillId="0" borderId="0" xfId="1723" applyFont="1" applyFill="1"/>
    <xf numFmtId="0" fontId="14" fillId="0" borderId="0" xfId="1723" applyFont="1" applyFill="1"/>
    <xf numFmtId="0" fontId="73" fillId="0" borderId="0" xfId="1723" applyFont="1" applyFill="1"/>
    <xf numFmtId="0" fontId="17" fillId="0" borderId="0" xfId="1723" applyFont="1" applyFill="1"/>
    <xf numFmtId="3" fontId="74" fillId="0" borderId="0" xfId="1723" applyNumberFormat="1" applyFont="1" applyFill="1" applyAlignment="1">
      <alignment horizontal="right"/>
    </xf>
    <xf numFmtId="0" fontId="74" fillId="0" borderId="0" xfId="1723" applyFont="1" applyFill="1" applyAlignment="1">
      <alignment horizontal="left"/>
    </xf>
    <xf numFmtId="41" fontId="74" fillId="33" borderId="0" xfId="2" applyFont="1" applyFill="1" applyBorder="1" applyAlignment="1">
      <alignment horizontal="right" wrapText="1" indent="2"/>
    </xf>
    <xf numFmtId="0" fontId="75" fillId="0" borderId="0" xfId="1723" applyFont="1" applyFill="1"/>
    <xf numFmtId="165" fontId="74" fillId="0" borderId="0" xfId="1723" applyNumberFormat="1" applyFont="1" applyFill="1" applyAlignment="1"/>
    <xf numFmtId="3" fontId="74" fillId="0" borderId="0" xfId="1723" applyNumberFormat="1" applyFont="1" applyFill="1"/>
    <xf numFmtId="0" fontId="17" fillId="0" borderId="0" xfId="1723" applyFont="1" applyFill="1" applyAlignment="1"/>
    <xf numFmtId="0" fontId="76" fillId="0" borderId="0" xfId="0" applyFont="1" applyFill="1" applyAlignment="1" applyProtection="1">
      <alignment horizontal="left"/>
    </xf>
    <xf numFmtId="0" fontId="77" fillId="0" borderId="0" xfId="0" applyFont="1" applyFill="1"/>
    <xf numFmtId="0" fontId="78" fillId="0" borderId="0" xfId="0" applyFont="1" applyFill="1"/>
    <xf numFmtId="0" fontId="75" fillId="0" borderId="0" xfId="0" applyFont="1" applyFill="1" applyAlignment="1">
      <alignment horizontal="right" indent="1"/>
    </xf>
    <xf numFmtId="0" fontId="75" fillId="0" borderId="0" xfId="0" applyFont="1" applyFill="1" applyAlignment="1" applyProtection="1">
      <alignment horizontal="left"/>
    </xf>
    <xf numFmtId="0" fontId="75" fillId="0" borderId="0" xfId="0" applyFont="1" applyFill="1"/>
    <xf numFmtId="0" fontId="79" fillId="0" borderId="0" xfId="0" applyFont="1" applyFill="1"/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left" vertical="center" wrapText="1" indent="3"/>
    </xf>
    <xf numFmtId="0" fontId="18" fillId="0" borderId="0" xfId="0" applyFont="1" applyFill="1" applyBorder="1" applyAlignment="1" applyProtection="1">
      <alignment horizontal="left" vertical="center" wrapText="1" indent="3"/>
    </xf>
    <xf numFmtId="0" fontId="18" fillId="0" borderId="11" xfId="0" applyFont="1" applyFill="1" applyBorder="1" applyAlignment="1" applyProtection="1">
      <alignment horizontal="left" vertical="center" wrapText="1" indent="3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 wrapText="1"/>
    </xf>
    <xf numFmtId="0" fontId="66" fillId="0" borderId="0" xfId="7178" applyFont="1" applyFill="1" applyAlignment="1">
      <alignment horizontal="center" wrapText="1"/>
    </xf>
  </cellXfs>
  <cellStyles count="4280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1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Total país. Población ocupada por categoría de ocupación.</a:t>
            </a:r>
            <a:r>
              <a:rPr lang="es-PY" sz="1500" baseline="0">
                <a:solidFill>
                  <a:srgbClr val="0000FF"/>
                </a:solidFill>
                <a:latin typeface="+mn-lt"/>
                <a:cs typeface="Arial" pitchFamily="34" charset="0"/>
              </a:rPr>
              <a:t>  </a:t>
            </a: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Octubre a Diciembre de 2021</a:t>
            </a:r>
          </a:p>
        </c:rich>
      </c:tx>
      <c:layout>
        <c:manualLayout>
          <c:xMode val="edge"/>
          <c:yMode val="edge"/>
          <c:x val="9.5758840202784523E-2"/>
          <c:y val="6.01511501772316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17573912581603"/>
          <c:y val="0.36652580289762143"/>
          <c:w val="0.64089162901096464"/>
          <c:h val="0.413136020607145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CD80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D1B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4FE2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511986715639912E-2"/>
                  <c:y val="-1.65190516234014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922289792596834E-2"/>
                  <c:y val="-8.95254840717726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2829696538148591E-2"/>
                  <c:y val="6.8538580328465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7101585424620297E-2"/>
                  <c:y val="7.84775589070355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1004066135878793E-3"/>
                  <c:y val="-3.32353358742778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2134652605186182E-2"/>
                  <c:y val="-1.1752705669072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'Graf-5.1'!$A$4:$A$9</c:f>
              <c:strCache>
                <c:ptCount val="6"/>
                <c:pt idx="0">
                  <c:v>Empleador o Patrón</c:v>
                </c:pt>
                <c:pt idx="1">
                  <c:v>Trabajador por cuenta propia</c:v>
                </c:pt>
                <c:pt idx="2">
                  <c:v>Empleado / Obrero Público</c:v>
                </c:pt>
                <c:pt idx="3">
                  <c:v>Empleado / Obrero Privado</c:v>
                </c:pt>
                <c:pt idx="4">
                  <c:v>Trabajador familiar no remunerado</c:v>
                </c:pt>
                <c:pt idx="5">
                  <c:v>Empleado doméstico</c:v>
                </c:pt>
              </c:strCache>
            </c:strRef>
          </c:cat>
          <c:val>
            <c:numRef>
              <c:f>'Graf-5.1'!$C$4:$C$9</c:f>
              <c:numCache>
                <c:formatCode>0.0</c:formatCode>
                <c:ptCount val="6"/>
                <c:pt idx="0">
                  <c:v>4.485316531724366</c:v>
                </c:pt>
                <c:pt idx="1">
                  <c:v>31.944330262135274</c:v>
                </c:pt>
                <c:pt idx="2">
                  <c:v>9.4966156363561378</c:v>
                </c:pt>
                <c:pt idx="3">
                  <c:v>39.072696509637503</c:v>
                </c:pt>
                <c:pt idx="4">
                  <c:v>8.2883925890078167</c:v>
                </c:pt>
                <c:pt idx="5">
                  <c:v>6.7126484711389027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2.3622047244094477" l="1.9685039370078741" r="1.9685039370078741" t="1.968503937007874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275658</xdr:colOff>
      <xdr:row>1</xdr:row>
      <xdr:rowOff>51856</xdr:rowOff>
    </xdr:from>
    <xdr:to>
      <xdr:col>13</xdr:col>
      <xdr:colOff>660702</xdr:colOff>
      <xdr:row>28</xdr:row>
      <xdr:rowOff>10583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0.01567</cdr:x>
      <cdr:y>0.92115</cdr:y>
    </cdr:from>
    <cdr:to>
      <cdr:x>0.24168</cdr:x>
      <cdr:y>0.95568</cdr:y>
    </cdr:to>
    <cdr:sp macro="" textlink="">
      <cdr:nvSpPr>
        <cdr:cNvPr id="27443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196" y="4250250"/>
          <a:ext cx="1315327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5.1.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abSelected="1" zoomScale="70" zoomScaleNormal="70" workbookViewId="0"/>
  </sheetViews>
  <sheetFormatPr baseColWidth="10" defaultColWidth="11.42578125" defaultRowHeight="12.75"/>
  <cols>
    <col min="1" max="1" width="2.42578125" style="2" customWidth="1"/>
    <col min="2" max="2" width="58.5703125" style="1" customWidth="1"/>
    <col min="3" max="3" width="14.85546875" style="1" bestFit="1" customWidth="1"/>
    <col min="4" max="4" width="14.7109375" style="1" customWidth="1"/>
    <col min="5" max="5" width="14.42578125" style="1" customWidth="1"/>
    <col min="6" max="6" width="14.85546875" style="1" bestFit="1" customWidth="1"/>
    <col min="7" max="7" width="12.5703125" style="1" customWidth="1"/>
    <col min="8" max="8" width="14.42578125" style="1" bestFit="1" customWidth="1"/>
    <col min="9" max="9" width="13" style="1" customWidth="1"/>
    <col min="10" max="10" width="12.85546875" style="1" customWidth="1"/>
    <col min="11" max="16384" width="11.42578125" style="1"/>
  </cols>
  <sheetData>
    <row r="1" spans="1:17" ht="15">
      <c r="A1" s="36"/>
    </row>
    <row r="2" spans="1:17" ht="15" customHeight="1">
      <c r="A2" s="35"/>
      <c r="B2" s="1" t="s">
        <v>25</v>
      </c>
    </row>
    <row r="3" spans="1:17" ht="5.0999999999999996" customHeight="1">
      <c r="A3" s="35"/>
      <c r="C3" s="5"/>
      <c r="D3" s="5"/>
      <c r="E3" s="5"/>
      <c r="F3" s="5"/>
      <c r="G3" s="5"/>
      <c r="H3" s="5"/>
      <c r="I3" s="5"/>
      <c r="J3" s="5"/>
    </row>
    <row r="4" spans="1:17" s="33" customFormat="1" ht="15" customHeight="1">
      <c r="A4" s="2"/>
      <c r="B4" s="71" t="s">
        <v>24</v>
      </c>
      <c r="C4" s="74" t="s">
        <v>15</v>
      </c>
      <c r="D4" s="77" t="s">
        <v>23</v>
      </c>
      <c r="E4" s="77"/>
      <c r="F4" s="77"/>
      <c r="G4" s="77"/>
      <c r="H4" s="77"/>
      <c r="I4" s="77"/>
      <c r="J4" s="77"/>
      <c r="K4" s="77"/>
      <c r="L4" s="34"/>
      <c r="M4" s="34"/>
      <c r="N4" s="34"/>
      <c r="O4" s="34"/>
      <c r="P4" s="34"/>
      <c r="Q4" s="34"/>
    </row>
    <row r="5" spans="1:17" s="33" customFormat="1" ht="15" customHeight="1">
      <c r="A5" s="2"/>
      <c r="B5" s="72"/>
      <c r="C5" s="75"/>
      <c r="D5" s="69" t="s">
        <v>22</v>
      </c>
      <c r="E5" s="69" t="s">
        <v>21</v>
      </c>
      <c r="F5" s="78" t="s">
        <v>20</v>
      </c>
      <c r="G5" s="78"/>
      <c r="H5" s="78"/>
      <c r="I5" s="69" t="s">
        <v>19</v>
      </c>
      <c r="J5" s="69" t="s">
        <v>18</v>
      </c>
      <c r="K5" s="69" t="s">
        <v>4</v>
      </c>
    </row>
    <row r="6" spans="1:17" ht="15" customHeight="1">
      <c r="B6" s="72"/>
      <c r="C6" s="75"/>
      <c r="D6" s="69"/>
      <c r="E6" s="69"/>
      <c r="F6" s="69" t="s">
        <v>15</v>
      </c>
      <c r="G6" s="69" t="s">
        <v>17</v>
      </c>
      <c r="H6" s="69" t="s">
        <v>16</v>
      </c>
      <c r="I6" s="69"/>
      <c r="J6" s="69"/>
      <c r="K6" s="69"/>
      <c r="L6" s="32"/>
    </row>
    <row r="7" spans="1:17" ht="15" customHeight="1">
      <c r="B7" s="73"/>
      <c r="C7" s="76"/>
      <c r="D7" s="70"/>
      <c r="E7" s="70"/>
      <c r="F7" s="70"/>
      <c r="G7" s="70"/>
      <c r="H7" s="70"/>
      <c r="I7" s="70"/>
      <c r="J7" s="70"/>
      <c r="K7" s="70"/>
    </row>
    <row r="8" spans="1:17" ht="5.0999999999999996" customHeight="1">
      <c r="B8" s="31"/>
      <c r="C8" s="30"/>
      <c r="D8" s="5"/>
      <c r="E8" s="5"/>
      <c r="F8" s="5"/>
      <c r="G8" s="5"/>
      <c r="H8" s="5"/>
      <c r="I8" s="5"/>
      <c r="J8" s="5"/>
    </row>
    <row r="9" spans="1:17" s="22" customFormat="1">
      <c r="A9" s="24"/>
      <c r="B9" s="29" t="s">
        <v>15</v>
      </c>
      <c r="C9" s="28">
        <v>3540009</v>
      </c>
      <c r="D9" s="28">
        <v>158765</v>
      </c>
      <c r="E9" s="28">
        <v>1130721</v>
      </c>
      <c r="F9" s="28">
        <v>1719189</v>
      </c>
      <c r="G9" s="28">
        <v>336148</v>
      </c>
      <c r="H9" s="28">
        <v>1383041</v>
      </c>
      <c r="I9" s="28">
        <v>293381</v>
      </c>
      <c r="J9" s="28">
        <v>237605</v>
      </c>
      <c r="K9" s="28">
        <v>348</v>
      </c>
      <c r="L9" s="27"/>
    </row>
    <row r="10" spans="1:17" s="22" customFormat="1" ht="5.0999999999999996" customHeight="1">
      <c r="A10" s="24"/>
      <c r="B10" s="26"/>
      <c r="C10" s="25"/>
      <c r="D10" s="25"/>
      <c r="E10" s="25"/>
      <c r="F10" s="25"/>
      <c r="G10" s="25"/>
      <c r="H10" s="25"/>
      <c r="I10" s="25"/>
      <c r="J10" s="25"/>
    </row>
    <row r="11" spans="1:17" s="22" customFormat="1" ht="25.5">
      <c r="A11" s="24"/>
      <c r="B11" s="23" t="s">
        <v>14</v>
      </c>
      <c r="C11" s="3">
        <v>141891</v>
      </c>
      <c r="D11" s="16">
        <v>36765</v>
      </c>
      <c r="E11" s="16">
        <v>16226</v>
      </c>
      <c r="F11" s="3">
        <v>87885</v>
      </c>
      <c r="G11" s="16">
        <v>26432</v>
      </c>
      <c r="H11" s="3">
        <v>61453</v>
      </c>
      <c r="I11" s="18">
        <v>1015</v>
      </c>
      <c r="J11" s="3">
        <v>0</v>
      </c>
      <c r="K11" s="3">
        <v>0</v>
      </c>
    </row>
    <row r="12" spans="1:17" ht="15" customHeight="1">
      <c r="B12" s="21" t="s">
        <v>13</v>
      </c>
      <c r="C12" s="3">
        <v>255230</v>
      </c>
      <c r="D12" s="18">
        <v>10095</v>
      </c>
      <c r="E12" s="16">
        <v>36603</v>
      </c>
      <c r="F12" s="3">
        <v>208350</v>
      </c>
      <c r="G12" s="16">
        <v>147411</v>
      </c>
      <c r="H12" s="3">
        <v>60939</v>
      </c>
      <c r="I12" s="18">
        <v>182</v>
      </c>
      <c r="J12" s="3">
        <v>0</v>
      </c>
      <c r="K12" s="3">
        <v>0</v>
      </c>
    </row>
    <row r="13" spans="1:17" ht="15" customHeight="1">
      <c r="B13" s="21" t="s">
        <v>12</v>
      </c>
      <c r="C13" s="3">
        <v>249570</v>
      </c>
      <c r="D13" s="18">
        <v>14208</v>
      </c>
      <c r="E13" s="16">
        <v>35907</v>
      </c>
      <c r="F13" s="3">
        <v>194152</v>
      </c>
      <c r="G13" s="16">
        <v>63703</v>
      </c>
      <c r="H13" s="3">
        <v>130449</v>
      </c>
      <c r="I13" s="18">
        <v>5303</v>
      </c>
      <c r="J13" s="3">
        <v>0</v>
      </c>
      <c r="K13" s="3">
        <v>0</v>
      </c>
    </row>
    <row r="14" spans="1:17" ht="15" customHeight="1">
      <c r="B14" s="21" t="s">
        <v>11</v>
      </c>
      <c r="C14" s="3">
        <v>145337</v>
      </c>
      <c r="D14" s="18">
        <v>1339</v>
      </c>
      <c r="E14" s="18">
        <v>2000</v>
      </c>
      <c r="F14" s="3">
        <v>139303</v>
      </c>
      <c r="G14" s="16">
        <v>32659</v>
      </c>
      <c r="H14" s="3">
        <v>106644</v>
      </c>
      <c r="I14" s="18">
        <v>2695</v>
      </c>
      <c r="J14" s="3">
        <v>0</v>
      </c>
      <c r="K14" s="3">
        <v>0</v>
      </c>
    </row>
    <row r="15" spans="1:17" ht="15" customHeight="1">
      <c r="B15" s="17" t="s">
        <v>10</v>
      </c>
      <c r="C15" s="3">
        <v>707678</v>
      </c>
      <c r="D15" s="16">
        <v>30196</v>
      </c>
      <c r="E15" s="16">
        <v>330891</v>
      </c>
      <c r="F15" s="3">
        <v>247801</v>
      </c>
      <c r="G15" s="16">
        <v>24404</v>
      </c>
      <c r="H15" s="3">
        <v>223397</v>
      </c>
      <c r="I15" s="16">
        <v>59183</v>
      </c>
      <c r="J15" s="3">
        <v>39607</v>
      </c>
      <c r="K15" s="3">
        <v>0</v>
      </c>
    </row>
    <row r="16" spans="1:17" ht="15" customHeight="1">
      <c r="B16" s="17" t="s">
        <v>9</v>
      </c>
      <c r="C16" s="3">
        <v>574449</v>
      </c>
      <c r="D16" s="16">
        <v>14946</v>
      </c>
      <c r="E16" s="16">
        <v>322492</v>
      </c>
      <c r="F16" s="3">
        <v>44517</v>
      </c>
      <c r="G16" s="18">
        <v>236</v>
      </c>
      <c r="H16" s="3">
        <v>44281</v>
      </c>
      <c r="I16" s="16">
        <v>190096</v>
      </c>
      <c r="J16" s="19">
        <v>2398</v>
      </c>
      <c r="K16" s="3">
        <v>0</v>
      </c>
    </row>
    <row r="17" spans="1:11" ht="15" customHeight="1">
      <c r="B17" s="17" t="s">
        <v>8</v>
      </c>
      <c r="C17" s="3">
        <v>521082</v>
      </c>
      <c r="D17" s="16">
        <v>46479</v>
      </c>
      <c r="E17" s="16">
        <v>160699</v>
      </c>
      <c r="F17" s="3">
        <v>299860</v>
      </c>
      <c r="G17" s="18">
        <v>5282</v>
      </c>
      <c r="H17" s="3">
        <v>294578</v>
      </c>
      <c r="I17" s="18">
        <v>14044</v>
      </c>
      <c r="J17" s="20">
        <v>0</v>
      </c>
      <c r="K17" s="3">
        <v>0</v>
      </c>
    </row>
    <row r="18" spans="1:11" ht="15" customHeight="1">
      <c r="B18" s="17" t="s">
        <v>7</v>
      </c>
      <c r="C18" s="3">
        <v>170703</v>
      </c>
      <c r="D18" s="18">
        <v>2283</v>
      </c>
      <c r="E18" s="16">
        <v>37536</v>
      </c>
      <c r="F18" s="3">
        <v>125154</v>
      </c>
      <c r="G18" s="18">
        <v>8698</v>
      </c>
      <c r="H18" s="3">
        <v>116456</v>
      </c>
      <c r="I18" s="18">
        <v>1769</v>
      </c>
      <c r="J18" s="19">
        <v>3961</v>
      </c>
      <c r="K18" s="3">
        <v>0</v>
      </c>
    </row>
    <row r="19" spans="1:11" ht="15" customHeight="1">
      <c r="B19" s="17" t="s">
        <v>6</v>
      </c>
      <c r="C19" s="3">
        <v>761858</v>
      </c>
      <c r="D19" s="18">
        <v>2454</v>
      </c>
      <c r="E19" s="16">
        <v>188367</v>
      </c>
      <c r="F19" s="3">
        <v>360304</v>
      </c>
      <c r="G19" s="16">
        <v>20577</v>
      </c>
      <c r="H19" s="3">
        <v>339727</v>
      </c>
      <c r="I19" s="16">
        <v>19094</v>
      </c>
      <c r="J19" s="3">
        <v>191639</v>
      </c>
      <c r="K19" s="3">
        <v>0</v>
      </c>
    </row>
    <row r="20" spans="1:11" ht="15" customHeight="1">
      <c r="B20" s="17" t="s">
        <v>5</v>
      </c>
      <c r="C20" s="19">
        <v>5327</v>
      </c>
      <c r="D20" s="16">
        <v>0</v>
      </c>
      <c r="E20" s="16">
        <v>0</v>
      </c>
      <c r="F20" s="19">
        <v>5327</v>
      </c>
      <c r="G20" s="18">
        <v>5327</v>
      </c>
      <c r="H20" s="3">
        <v>0</v>
      </c>
      <c r="I20" s="16">
        <v>0</v>
      </c>
      <c r="J20" s="3">
        <v>0</v>
      </c>
      <c r="K20" s="3">
        <v>0</v>
      </c>
    </row>
    <row r="21" spans="1:11" ht="15" customHeight="1">
      <c r="B21" s="17" t="s">
        <v>4</v>
      </c>
      <c r="C21" s="3">
        <v>6884</v>
      </c>
      <c r="D21" s="16">
        <v>0</v>
      </c>
      <c r="E21" s="16">
        <v>0</v>
      </c>
      <c r="F21" s="3">
        <v>6536</v>
      </c>
      <c r="G21" s="16">
        <v>1419</v>
      </c>
      <c r="H21" s="3">
        <v>5117</v>
      </c>
      <c r="I21" s="16">
        <v>0</v>
      </c>
      <c r="J21" s="3">
        <v>0</v>
      </c>
      <c r="K21" s="3">
        <v>348</v>
      </c>
    </row>
    <row r="22" spans="1:11" ht="5.0999999999999996" customHeight="1" thickBo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5.0999999999999996" customHeight="1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3"/>
    </row>
    <row r="24" spans="1:11" s="8" customFormat="1">
      <c r="A24" s="2"/>
      <c r="B24" s="11" t="s">
        <v>3</v>
      </c>
      <c r="K24" s="3"/>
    </row>
    <row r="25" spans="1:11" s="8" customFormat="1">
      <c r="A25" s="2"/>
      <c r="B25" s="10" t="s">
        <v>2</v>
      </c>
      <c r="K25" s="3"/>
    </row>
    <row r="26" spans="1:11" s="8" customFormat="1">
      <c r="A26" s="2"/>
      <c r="B26" s="10" t="s">
        <v>1</v>
      </c>
      <c r="K26" s="3"/>
    </row>
    <row r="27" spans="1:11">
      <c r="A27" s="8"/>
      <c r="B27" s="9" t="s">
        <v>0</v>
      </c>
      <c r="C27" s="5"/>
      <c r="D27" s="5"/>
      <c r="E27" s="5"/>
      <c r="F27" s="6"/>
      <c r="G27" s="5"/>
      <c r="H27" s="6"/>
      <c r="I27" s="5"/>
      <c r="J27" s="5"/>
      <c r="K27" s="3"/>
    </row>
    <row r="28" spans="1:11" ht="13.5" customHeight="1">
      <c r="A28" s="8"/>
      <c r="B28" s="7"/>
      <c r="C28" s="5"/>
      <c r="D28" s="5"/>
      <c r="E28" s="5"/>
      <c r="F28" s="6"/>
      <c r="G28" s="5"/>
      <c r="H28" s="5"/>
      <c r="I28" s="5"/>
      <c r="J28" s="5"/>
      <c r="K28" s="3"/>
    </row>
    <row r="29" spans="1:11">
      <c r="B29" s="4"/>
      <c r="K29" s="3"/>
    </row>
    <row r="30" spans="1:11">
      <c r="K30" s="3"/>
    </row>
  </sheetData>
  <mergeCells count="12">
    <mergeCell ref="K5:K7"/>
    <mergeCell ref="F6:F7"/>
    <mergeCell ref="G6:G7"/>
    <mergeCell ref="H6:H7"/>
    <mergeCell ref="B4:B7"/>
    <mergeCell ref="C4:C7"/>
    <mergeCell ref="D4:K4"/>
    <mergeCell ref="D5:D7"/>
    <mergeCell ref="E5:E7"/>
    <mergeCell ref="F5:H5"/>
    <mergeCell ref="I5:I7"/>
    <mergeCell ref="J5: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D1" zoomScale="70" zoomScaleNormal="70" workbookViewId="0">
      <selection activeCell="D1" sqref="D1"/>
    </sheetView>
  </sheetViews>
  <sheetFormatPr baseColWidth="10" defaultColWidth="11.42578125" defaultRowHeight="12.75"/>
  <cols>
    <col min="1" max="1" width="28.42578125" style="39" bestFit="1" customWidth="1"/>
    <col min="2" max="2" width="19.5703125" style="39" customWidth="1"/>
    <col min="3" max="3" width="11" style="39" bestFit="1" customWidth="1"/>
    <col min="4" max="4" width="10" style="39" customWidth="1"/>
    <col min="5" max="5" width="11.42578125" style="39"/>
    <col min="6" max="7" width="11.42578125" style="38"/>
    <col min="8" max="16384" width="11.42578125" style="37"/>
  </cols>
  <sheetData>
    <row r="1" spans="1:8" s="1" customFormat="1" ht="15" customHeight="1">
      <c r="A1" s="68"/>
      <c r="B1" s="66"/>
      <c r="C1" s="65"/>
      <c r="D1" s="65"/>
      <c r="E1" s="65"/>
      <c r="F1" s="64"/>
      <c r="G1" s="64"/>
      <c r="H1" s="63"/>
    </row>
    <row r="2" spans="1:8" s="1" customFormat="1" ht="15" customHeight="1">
      <c r="A2" s="67"/>
      <c r="B2" s="66"/>
      <c r="C2" s="65"/>
      <c r="D2" s="65"/>
      <c r="E2" s="65"/>
      <c r="F2" s="64"/>
      <c r="G2" s="64"/>
      <c r="H2" s="63"/>
    </row>
    <row r="3" spans="1:8" s="51" customFormat="1" ht="15">
      <c r="A3" s="62"/>
      <c r="B3" s="54"/>
      <c r="C3" s="54"/>
      <c r="D3" s="54"/>
      <c r="E3" s="54"/>
      <c r="F3" s="53"/>
      <c r="G3" s="53"/>
      <c r="H3" s="52"/>
    </row>
    <row r="4" spans="1:8" s="51" customFormat="1" ht="15">
      <c r="A4" s="58" t="s">
        <v>22</v>
      </c>
      <c r="B4" s="57">
        <v>158765</v>
      </c>
      <c r="C4" s="59">
        <f>B4*100/B11</f>
        <v>4.485316531724366</v>
      </c>
      <c r="D4" s="54"/>
      <c r="E4" s="54"/>
      <c r="F4" s="53"/>
      <c r="G4" s="53"/>
      <c r="H4" s="52"/>
    </row>
    <row r="5" spans="1:8" s="51" customFormat="1" ht="15">
      <c r="A5" s="58" t="s">
        <v>21</v>
      </c>
      <c r="B5" s="57">
        <v>1130721</v>
      </c>
      <c r="C5" s="59">
        <f>+B5/$B$11*100</f>
        <v>31.944330262135274</v>
      </c>
      <c r="D5" s="54"/>
      <c r="E5" s="54"/>
      <c r="F5" s="53"/>
      <c r="G5" s="53"/>
      <c r="H5" s="52"/>
    </row>
    <row r="6" spans="1:8" s="51" customFormat="1" ht="15">
      <c r="A6" s="58" t="s">
        <v>28</v>
      </c>
      <c r="B6" s="57">
        <v>336148</v>
      </c>
      <c r="C6" s="59">
        <f>+B6/$B$11*100</f>
        <v>9.4966156363561378</v>
      </c>
      <c r="D6" s="54"/>
      <c r="E6" s="54"/>
      <c r="F6" s="53"/>
      <c r="G6" s="53"/>
      <c r="H6" s="52"/>
    </row>
    <row r="7" spans="1:8" s="51" customFormat="1" ht="15">
      <c r="A7" s="58" t="s">
        <v>27</v>
      </c>
      <c r="B7" s="57">
        <v>1383041</v>
      </c>
      <c r="C7" s="59">
        <f>+B7/$B$11*100</f>
        <v>39.072696509637503</v>
      </c>
      <c r="D7" s="54"/>
      <c r="E7" s="54"/>
      <c r="F7" s="53"/>
      <c r="G7" s="53"/>
      <c r="H7" s="52"/>
    </row>
    <row r="8" spans="1:8" s="51" customFormat="1" ht="15">
      <c r="A8" s="58" t="s">
        <v>19</v>
      </c>
      <c r="B8" s="57">
        <v>293381</v>
      </c>
      <c r="C8" s="59">
        <f>+B8/$B$11*100</f>
        <v>8.2883925890078167</v>
      </c>
      <c r="D8" s="54"/>
      <c r="E8" s="54"/>
      <c r="F8" s="53"/>
      <c r="G8" s="53"/>
      <c r="H8" s="52"/>
    </row>
    <row r="9" spans="1:8" s="51" customFormat="1" ht="15">
      <c r="A9" s="58" t="s">
        <v>18</v>
      </c>
      <c r="B9" s="57">
        <v>237605</v>
      </c>
      <c r="C9" s="59">
        <f>+B9/$B$11*100</f>
        <v>6.7126484711389027</v>
      </c>
      <c r="D9" s="54"/>
      <c r="E9" s="54"/>
      <c r="F9" s="53"/>
      <c r="G9" s="53"/>
      <c r="H9" s="52"/>
    </row>
    <row r="10" spans="1:8" s="51" customFormat="1" ht="15">
      <c r="A10" s="58"/>
      <c r="B10" s="54"/>
      <c r="C10" s="61"/>
      <c r="D10" s="54"/>
      <c r="E10" s="54"/>
      <c r="F10" s="53"/>
      <c r="G10" s="53"/>
      <c r="H10" s="52"/>
    </row>
    <row r="11" spans="1:8" s="51" customFormat="1" ht="15">
      <c r="A11" s="58"/>
      <c r="B11" s="60">
        <f>SUM(B4:B9)</f>
        <v>3539661</v>
      </c>
      <c r="C11" s="59">
        <f>SUM(C4:C9)</f>
        <v>100</v>
      </c>
      <c r="D11" s="54"/>
      <c r="E11" s="54"/>
      <c r="F11" s="53"/>
      <c r="G11" s="53"/>
      <c r="H11" s="52"/>
    </row>
    <row r="12" spans="1:8" s="51" customFormat="1" ht="15">
      <c r="A12" s="58"/>
      <c r="B12" s="54"/>
      <c r="C12" s="54"/>
      <c r="D12" s="54"/>
      <c r="E12" s="54"/>
      <c r="F12" s="53"/>
      <c r="G12" s="53"/>
      <c r="H12" s="52"/>
    </row>
    <row r="13" spans="1:8" s="51" customFormat="1" ht="15">
      <c r="A13" s="56" t="s">
        <v>26</v>
      </c>
      <c r="B13" s="57">
        <v>348</v>
      </c>
      <c r="C13" s="54"/>
      <c r="D13" s="54"/>
      <c r="E13" s="54"/>
      <c r="F13" s="53"/>
      <c r="G13" s="53"/>
      <c r="H13" s="52"/>
    </row>
    <row r="14" spans="1:8" s="51" customFormat="1" ht="15">
      <c r="A14" s="56" t="s">
        <v>15</v>
      </c>
      <c r="B14" s="55">
        <f>+B11+B13</f>
        <v>3540009</v>
      </c>
      <c r="C14" s="54"/>
      <c r="D14" s="54"/>
      <c r="E14" s="54"/>
      <c r="F14" s="53"/>
      <c r="G14" s="53"/>
      <c r="H14" s="52"/>
    </row>
    <row r="15" spans="1:8">
      <c r="A15" s="48"/>
      <c r="B15" s="50"/>
      <c r="C15" s="40"/>
      <c r="D15" s="40"/>
      <c r="F15" s="44"/>
      <c r="G15" s="44"/>
      <c r="H15" s="47"/>
    </row>
    <row r="16" spans="1:8" ht="15.75">
      <c r="A16" s="49"/>
      <c r="B16" s="48"/>
      <c r="C16" s="40"/>
      <c r="D16" s="40"/>
      <c r="F16" s="44"/>
      <c r="G16" s="44"/>
      <c r="H16" s="47"/>
    </row>
    <row r="17" spans="1:7">
      <c r="A17" s="46"/>
      <c r="B17" s="40"/>
      <c r="C17" s="40"/>
      <c r="D17" s="40"/>
      <c r="F17" s="44"/>
      <c r="G17" s="44"/>
    </row>
    <row r="18" spans="1:7">
      <c r="A18" s="40"/>
      <c r="B18" s="40"/>
      <c r="C18" s="40"/>
      <c r="D18" s="40"/>
      <c r="F18" s="44"/>
      <c r="G18" s="44"/>
    </row>
    <row r="19" spans="1:7">
      <c r="A19" s="45"/>
      <c r="B19" s="41"/>
      <c r="F19" s="44"/>
      <c r="G19" s="44"/>
    </row>
    <row r="20" spans="1:7">
      <c r="A20" s="43"/>
      <c r="B20" s="41"/>
    </row>
    <row r="21" spans="1:7">
      <c r="A21" s="42"/>
      <c r="B21" s="41"/>
    </row>
    <row r="22" spans="1:7">
      <c r="A22" s="42"/>
      <c r="B22" s="41"/>
    </row>
    <row r="23" spans="1:7">
      <c r="A23" s="42"/>
      <c r="B23" s="41"/>
    </row>
    <row r="24" spans="1:7">
      <c r="A24" s="42"/>
      <c r="B24" s="41"/>
    </row>
    <row r="25" spans="1:7" ht="45.75" customHeight="1">
      <c r="A25" s="42"/>
      <c r="B25" s="41"/>
    </row>
    <row r="26" spans="1:7">
      <c r="A26" s="42"/>
      <c r="B26" s="41"/>
    </row>
    <row r="27" spans="1:7">
      <c r="A27" s="42"/>
      <c r="B27" s="41"/>
    </row>
    <row r="28" spans="1:7">
      <c r="A28" s="42"/>
      <c r="B28" s="41"/>
    </row>
    <row r="31" spans="1:7">
      <c r="B31" s="79"/>
      <c r="C31" s="79"/>
    </row>
    <row r="32" spans="1:7">
      <c r="A32" s="1"/>
      <c r="B32" s="79"/>
      <c r="C32" s="79"/>
    </row>
    <row r="33" spans="1:1">
      <c r="A33" s="40"/>
    </row>
    <row r="34" spans="1:1">
      <c r="A34" s="40"/>
    </row>
    <row r="35" spans="1:1">
      <c r="A35" s="40"/>
    </row>
    <row r="36" spans="1:1">
      <c r="A36" s="40"/>
    </row>
    <row r="37" spans="1:1">
      <c r="A37" s="40"/>
    </row>
  </sheetData>
  <mergeCells count="2">
    <mergeCell ref="B31:B32"/>
    <mergeCell ref="C31:C32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5.1</vt:lpstr>
      <vt:lpstr>Graf-5.1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2023-01-25T17:14:33Z</dcterms:created>
  <dcterms:modified xsi:type="dcterms:W3CDTF">2023-05-09T16:18:10Z</dcterms:modified>
</cp:coreProperties>
</file>