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46669FF9-DB8F-4E0C-91FC-6E7456176369}" xr6:coauthVersionLast="47" xr6:coauthVersionMax="47" xr10:uidLastSave="{00000000-0000-0000-0000-000000000000}"/>
  <bookViews>
    <workbookView xWindow="-120" yWindow="-120" windowWidth="24240" windowHeight="13020" xr2:uid="{7AD8D0F6-D082-42B7-A0D5-FE8DB71F8ECB}"/>
  </bookViews>
  <sheets>
    <sheet name="5.1" sheetId="1" r:id="rId1"/>
    <sheet name="Graf-5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C9" i="2" s="1"/>
  <c r="C11" i="2" s="1"/>
  <c r="C8" i="2"/>
  <c r="C7" i="2"/>
  <c r="C6" i="2"/>
  <c r="C5" i="2"/>
  <c r="C4" i="2"/>
</calcChain>
</file>

<file path=xl/sharedStrings.xml><?xml version="1.0" encoding="utf-8"?>
<sst xmlns="http://schemas.openxmlformats.org/spreadsheetml/2006/main" count="36" uniqueCount="29">
  <si>
    <t>5.1. Total País. Población de 15 años y más de edad ocupada por categoría de ocupación, según ocupación principal. Año 2023</t>
  </si>
  <si>
    <t xml:space="preserve"> Ocupación Principal </t>
  </si>
  <si>
    <t>Total</t>
  </si>
  <si>
    <t>Categoría de Ocupación</t>
  </si>
  <si>
    <t>Empleador o Patrón</t>
  </si>
  <si>
    <t>Trabajador por cuenta propia</t>
  </si>
  <si>
    <t>Empleado / Obrero</t>
  </si>
  <si>
    <t>Trabajador familiar no remunerado</t>
  </si>
  <si>
    <t>Empleado doméstico</t>
  </si>
  <si>
    <t>Público</t>
  </si>
  <si>
    <t>Privado</t>
  </si>
  <si>
    <t>Miembros del Poder Ejecutivo, Legislativo, Judicial, Personal Directivo</t>
  </si>
  <si>
    <t>Profesionales, Científicos e Intelectuales</t>
  </si>
  <si>
    <t>Técnicos y Profesionales de Nivel Medio</t>
  </si>
  <si>
    <t>Empleados de Oficina</t>
  </si>
  <si>
    <t>Trabajadores de Servicios y Vendedores</t>
  </si>
  <si>
    <t>Agricultores y Trabajadores Agropecuarios y Pesqueros</t>
  </si>
  <si>
    <t>Oficiales, Operarios y Artesanos</t>
  </si>
  <si>
    <t>Operadores de instalaciones, máquinas y montadores</t>
  </si>
  <si>
    <t>Trabajadores no calificados</t>
  </si>
  <si>
    <t>Fuerzas Armadas</t>
  </si>
  <si>
    <t>No disponible</t>
  </si>
  <si>
    <r>
      <rPr>
        <b/>
        <sz val="9"/>
        <rFont val="Times New Roman"/>
        <family val="1"/>
      </rPr>
      <t xml:space="preserve">Notas: </t>
    </r>
    <r>
      <rPr>
        <sz val="9"/>
        <rFont val="Times New Roman"/>
        <family val="1"/>
      </rPr>
      <t xml:space="preserve">No incluye los departamentos de Boquerón y Alto Paraguay; comunidades indígenas y viviendas colectivas.  </t>
    </r>
  </si>
  <si>
    <t xml:space="preserve">     El guion (-) indica que no hay casos muestrales.</t>
  </si>
  <si>
    <t xml:space="preserve">     El paréntesis () indica que es una estimación basada en menos de 30 casos muestrales, que puede ser considerada como insuficiencia muestral.</t>
  </si>
  <si>
    <t xml:space="preserve">  En las estimaciones del volumen poblacional no se consideran los ajustes a las Proyecciones Nacionales-Revisión 2015, cuyas sobrestimaciones fueron demostradas con los resultados preliminares del Censo Nacional de Población y Viviendas 2022. Por tanto, la población es estimada con el factor de ponderación que proviene del propio diseño muestral. 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</si>
  <si>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2023 Anual.</t>
    </r>
  </si>
  <si>
    <t>Empleado / Obrero Público</t>
  </si>
  <si>
    <t>Empleado / Obrero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</si>
</sst>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(* #,##0_);_(* \(#,##0\);_(* &quot;-&quot;??_);_(@_)"/>
    <numFmt numFmtId="165" formatCode="\(#,##0\)"/>
    <numFmt numFmtId="166" formatCode="#,##0.0_);\(#,##0.0\)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name val="Calibri"/>
      <family val="2"/>
      <scheme val="minor"/>
    </font>
    <font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Calibri"/>
      <family val="2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2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left" indent="3"/>
    </xf>
    <xf numFmtId="41" fontId="6" fillId="3" borderId="0" xfId="3" applyFont="1" applyFill="1" applyBorder="1" applyAlignment="1">
      <alignment horizontal="right" wrapText="1" indent="2"/>
    </xf>
    <xf numFmtId="41" fontId="4" fillId="0" borderId="0" xfId="0" applyNumberFormat="1" applyFont="1"/>
    <xf numFmtId="0" fontId="4" fillId="0" borderId="0" xfId="0" applyFont="1" applyAlignment="1">
      <alignment horizontal="left" indent="3"/>
    </xf>
    <xf numFmtId="0" fontId="0" fillId="4" borderId="0" xfId="0" applyFill="1" applyAlignment="1">
      <alignment horizontal="right" indent="2"/>
    </xf>
    <xf numFmtId="0" fontId="4" fillId="0" borderId="0" xfId="0" applyFont="1" applyAlignment="1">
      <alignment horizontal="left" wrapText="1" indent="3"/>
    </xf>
    <xf numFmtId="41" fontId="4" fillId="4" borderId="0" xfId="3" applyFont="1" applyFill="1" applyBorder="1" applyAlignment="1">
      <alignment horizontal="right" wrapText="1" indent="2"/>
    </xf>
    <xf numFmtId="41" fontId="4" fillId="0" borderId="0" xfId="3" applyFont="1" applyFill="1" applyBorder="1" applyAlignment="1">
      <alignment horizontal="right" wrapText="1" indent="2"/>
    </xf>
    <xf numFmtId="165" fontId="9" fillId="0" borderId="0" xfId="3" applyNumberFormat="1" applyFont="1" applyFill="1" applyBorder="1" applyAlignment="1">
      <alignment horizontal="right" wrapText="1" indent="2"/>
    </xf>
    <xf numFmtId="166" fontId="4" fillId="0" borderId="0" xfId="0" applyNumberFormat="1" applyFont="1" applyAlignment="1">
      <alignment horizontal="left" indent="3"/>
    </xf>
    <xf numFmtId="165" fontId="9" fillId="4" borderId="0" xfId="3" applyNumberFormat="1" applyFont="1" applyFill="1" applyBorder="1" applyAlignment="1">
      <alignment horizontal="right" wrapText="1" indent="2"/>
    </xf>
    <xf numFmtId="0" fontId="10" fillId="0" borderId="0" xfId="2" applyFont="1"/>
    <xf numFmtId="167" fontId="4" fillId="0" borderId="4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12" fillId="0" borderId="0" xfId="0" applyFont="1" applyAlignment="1">
      <alignment horizontal="left" indent="4"/>
    </xf>
    <xf numFmtId="0" fontId="12" fillId="0" borderId="0" xfId="4" applyFont="1"/>
    <xf numFmtId="164" fontId="4" fillId="0" borderId="0" xfId="0" applyNumberFormat="1" applyFont="1" applyAlignment="1">
      <alignment horizontal="center"/>
    </xf>
    <xf numFmtId="0" fontId="12" fillId="0" borderId="0" xfId="0" applyFont="1"/>
    <xf numFmtId="0" fontId="1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inden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 indent="1"/>
    </xf>
    <xf numFmtId="0" fontId="16" fillId="0" borderId="0" xfId="0" applyFont="1" applyAlignment="1">
      <alignment horizontal="left"/>
    </xf>
    <xf numFmtId="0" fontId="2" fillId="0" borderId="0" xfId="5" applyFont="1" applyFill="1"/>
    <xf numFmtId="0" fontId="17" fillId="0" borderId="0" xfId="5" applyFont="1" applyFill="1"/>
    <xf numFmtId="0" fontId="0" fillId="0" borderId="0" xfId="5" applyFont="1" applyFill="1"/>
    <xf numFmtId="0" fontId="15" fillId="0" borderId="0" xfId="5" applyFont="1" applyFill="1"/>
    <xf numFmtId="41" fontId="18" fillId="4" borderId="0" xfId="3" applyFont="1" applyFill="1" applyBorder="1" applyAlignment="1">
      <alignment horizontal="right" wrapText="1" indent="2"/>
    </xf>
    <xf numFmtId="167" fontId="18" fillId="0" borderId="0" xfId="5" applyNumberFormat="1" applyFont="1" applyFill="1" applyAlignment="1"/>
    <xf numFmtId="0" fontId="2" fillId="0" borderId="0" xfId="5" applyFont="1" applyFill="1" applyAlignment="1"/>
    <xf numFmtId="0" fontId="18" fillId="0" borderId="0" xfId="5" applyFont="1" applyFill="1" applyAlignment="1">
      <alignment horizontal="left"/>
    </xf>
    <xf numFmtId="3" fontId="18" fillId="0" borderId="0" xfId="5" applyNumberFormat="1" applyFont="1" applyFill="1"/>
    <xf numFmtId="3" fontId="18" fillId="0" borderId="0" xfId="5" applyNumberFormat="1" applyFont="1" applyFill="1" applyAlignment="1">
      <alignment horizontal="right"/>
    </xf>
    <xf numFmtId="0" fontId="19" fillId="0" borderId="0" xfId="6" applyFont="1" applyFill="1"/>
    <xf numFmtId="0" fontId="20" fillId="0" borderId="0" xfId="6" applyFont="1" applyFill="1"/>
    <xf numFmtId="0" fontId="7" fillId="0" borderId="0" xfId="6" applyFill="1"/>
    <xf numFmtId="0" fontId="7" fillId="0" borderId="0" xfId="6"/>
    <xf numFmtId="0" fontId="21" fillId="0" borderId="0" xfId="5" applyFont="1" applyFill="1"/>
    <xf numFmtId="0" fontId="18" fillId="0" borderId="0" xfId="5" applyFont="1" applyFill="1"/>
    <xf numFmtId="0" fontId="22" fillId="0" borderId="0" xfId="5" applyFont="1" applyFill="1"/>
    <xf numFmtId="168" fontId="23" fillId="0" borderId="0" xfId="5" applyNumberFormat="1" applyFont="1" applyFill="1"/>
    <xf numFmtId="0" fontId="23" fillId="0" borderId="0" xfId="5" applyFont="1" applyFill="1" applyAlignment="1">
      <alignment horizontal="left"/>
    </xf>
    <xf numFmtId="0" fontId="23" fillId="0" borderId="0" xfId="5" applyFont="1" applyFill="1"/>
    <xf numFmtId="0" fontId="24" fillId="0" borderId="0" xfId="5" applyFont="1" applyFill="1"/>
    <xf numFmtId="168" fontId="24" fillId="0" borderId="0" xfId="5" applyNumberFormat="1" applyFont="1" applyFill="1"/>
    <xf numFmtId="0" fontId="25" fillId="0" borderId="0" xfId="6" applyFont="1" applyFill="1"/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 indent="5"/>
    </xf>
    <xf numFmtId="0" fontId="6" fillId="2" borderId="1" xfId="0" applyFont="1" applyFill="1" applyBorder="1" applyAlignment="1">
      <alignment horizontal="left" vertical="center" wrapText="1" indent="3"/>
    </xf>
    <xf numFmtId="0" fontId="6" fillId="2" borderId="0" xfId="0" applyFont="1" applyFill="1" applyAlignment="1">
      <alignment horizontal="left" vertical="center" wrapText="1" indent="3"/>
    </xf>
    <xf numFmtId="0" fontId="6" fillId="2" borderId="3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6" applyFill="1" applyAlignment="1">
      <alignment horizontal="center" wrapText="1"/>
    </xf>
  </cellXfs>
  <cellStyles count="7">
    <cellStyle name="ANCLAS,REZONES Y SUS PARTES,DE FUNDICION,DE HIERRO O DE ACERO 2 2" xfId="5" xr:uid="{E7C6DE49-D585-417B-9FB4-EC3F15EAE7F7}"/>
    <cellStyle name="Hipervínculo" xfId="1" builtinId="8"/>
    <cellStyle name="Millares [0] 7" xfId="3" xr:uid="{C6C0327D-98CD-489B-AF37-4C56A6289770}"/>
    <cellStyle name="Normal" xfId="0" builtinId="0"/>
    <cellStyle name="Normal 13 2 10" xfId="6" xr:uid="{CA8F6CF8-23CB-4863-9489-D0069C4B65AB}"/>
    <cellStyle name="Normal 2" xfId="2" xr:uid="{BF8A9921-5317-40EA-92D0-EE7AA549B8C3}"/>
    <cellStyle name="Normal 9 2" xfId="4" xr:uid="{CB5C3D02-3C89-4E7B-A436-AE28E34A9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categoría de ocupación.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Año 2023</a:t>
            </a:r>
            <a:endParaRPr lang="es-PY" sz="1500">
              <a:solidFill>
                <a:srgbClr val="0000FF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9.5758840202784523E-2"/>
          <c:y val="6.01511501772316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7573912581603"/>
          <c:y val="0.36652580289762143"/>
          <c:w val="0.64089162901096464"/>
          <c:h val="0.41313602060714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7-4456-A0A4-F216A23F6FF0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47-4456-A0A4-F216A23F6FF0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47-4456-A0A4-F216A23F6FF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47-4456-A0A4-F216A23F6FF0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47-4456-A0A4-F216A23F6FF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647-4456-A0A4-F216A23F6FF0}"/>
              </c:ext>
            </c:extLst>
          </c:dPt>
          <c:dLbls>
            <c:dLbl>
              <c:idx val="0"/>
              <c:layout>
                <c:manualLayout>
                  <c:x val="-5.2511986715639912E-2"/>
                  <c:y val="-1.6519051623401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7-4456-A0A4-F216A23F6FF0}"/>
                </c:ext>
              </c:extLst>
            </c:dLbl>
            <c:dLbl>
              <c:idx val="1"/>
              <c:layout>
                <c:manualLayout>
                  <c:x val="-5.922289792596834E-2"/>
                  <c:y val="-8.952548407177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7-4456-A0A4-F216A23F6FF0}"/>
                </c:ext>
              </c:extLst>
            </c:dLbl>
            <c:dLbl>
              <c:idx val="2"/>
              <c:layout>
                <c:manualLayout>
                  <c:x val="-5.2829696538148591E-2"/>
                  <c:y val="6.8538580328465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7-4456-A0A4-F216A23F6FF0}"/>
                </c:ext>
              </c:extLst>
            </c:dLbl>
            <c:dLbl>
              <c:idx val="3"/>
              <c:layout>
                <c:manualLayout>
                  <c:x val="3.7101585424620297E-2"/>
                  <c:y val="7.8477558907035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7-4456-A0A4-F216A23F6FF0}"/>
                </c:ext>
              </c:extLst>
            </c:dLbl>
            <c:dLbl>
              <c:idx val="4"/>
              <c:layout>
                <c:manualLayout>
                  <c:x val="-6.1004066135878793E-3"/>
                  <c:y val="-3.32353358742778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7-4456-A0A4-F216A23F6FF0}"/>
                </c:ext>
              </c:extLst>
            </c:dLbl>
            <c:dLbl>
              <c:idx val="5"/>
              <c:layout>
                <c:manualLayout>
                  <c:x val="5.2134652605186182E-2"/>
                  <c:y val="-1.1752705669072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47-4456-A0A4-F216A23F6F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'Graf-5.1'!$A$4:$A$9</c:f>
              <c:strCache>
                <c:ptCount val="6"/>
                <c:pt idx="0">
                  <c:v>Empleador o Patrón</c:v>
                </c:pt>
                <c:pt idx="1">
                  <c:v>Trabajador por cuenta propia</c:v>
                </c:pt>
                <c:pt idx="2">
                  <c:v>Empleado / Obrero Público</c:v>
                </c:pt>
                <c:pt idx="3">
                  <c:v>Empleado / Obrero Privado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'Graf-5.1'!$C$4:$C$9</c:f>
              <c:numCache>
                <c:formatCode>0.0</c:formatCode>
                <c:ptCount val="6"/>
                <c:pt idx="0">
                  <c:v>5.0910962619250437</c:v>
                </c:pt>
                <c:pt idx="1">
                  <c:v>31.150475953042577</c:v>
                </c:pt>
                <c:pt idx="2">
                  <c:v>10.037781798771787</c:v>
                </c:pt>
                <c:pt idx="3">
                  <c:v>40.39451422768277</c:v>
                </c:pt>
                <c:pt idx="4">
                  <c:v>6.1639164051850974</c:v>
                </c:pt>
                <c:pt idx="5">
                  <c:v>7.1622153533927282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47-4456-A0A4-F216A23F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893421</xdr:colOff>
      <xdr:row>3</xdr:row>
      <xdr:rowOff>96611</xdr:rowOff>
    </xdr:from>
    <xdr:to>
      <xdr:col>9</xdr:col>
      <xdr:colOff>389919</xdr:colOff>
      <xdr:row>30</xdr:row>
      <xdr:rowOff>136981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734FAE3-C510-4539-8374-84F7F03EA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0.01567</cdr:x>
      <cdr:y>0.92115</cdr:y>
    </cdr:from>
    <cdr:to>
      <cdr:x>0.24168</cdr:x>
      <cdr:y>0.95568</cdr:y>
    </cdr:to>
    <cdr:sp macro="" textlink="">
      <cdr:nvSpPr>
        <cdr:cNvPr id="27443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96" y="4250250"/>
          <a:ext cx="131532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5.1.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DC82-A8A7-43D1-BE41-E5DFEE62C5DF}">
  <dimension ref="A1:K30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42578125" style="6" customWidth="1"/>
    <col min="2" max="2" width="58.5703125" style="2" customWidth="1"/>
    <col min="3" max="10" width="14.7109375" style="2" customWidth="1"/>
    <col min="11" max="16384" width="11.42578125" style="2"/>
  </cols>
  <sheetData>
    <row r="1" spans="1:11" ht="15" x14ac:dyDescent="0.25">
      <c r="A1" s="1"/>
    </row>
    <row r="2" spans="1:11" ht="15" customHeight="1" x14ac:dyDescent="0.25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1" ht="5.0999999999999996" customHeight="1" x14ac:dyDescent="0.25">
      <c r="A3" s="3"/>
      <c r="B3" s="4"/>
      <c r="C3" s="5"/>
      <c r="D3" s="5"/>
      <c r="E3" s="5"/>
      <c r="F3" s="5"/>
      <c r="G3" s="5"/>
      <c r="H3" s="5"/>
      <c r="I3" s="5"/>
      <c r="J3" s="5"/>
    </row>
    <row r="4" spans="1:11" s="7" customFormat="1" ht="15" customHeight="1" x14ac:dyDescent="0.2">
      <c r="A4" s="6"/>
      <c r="B4" s="65" t="s">
        <v>1</v>
      </c>
      <c r="C4" s="68" t="s">
        <v>2</v>
      </c>
      <c r="D4" s="71" t="s">
        <v>3</v>
      </c>
      <c r="E4" s="71"/>
      <c r="F4" s="71"/>
      <c r="G4" s="71"/>
      <c r="H4" s="71"/>
      <c r="I4" s="71"/>
      <c r="J4" s="71"/>
    </row>
    <row r="5" spans="1:11" s="7" customFormat="1" ht="15" customHeight="1" x14ac:dyDescent="0.2">
      <c r="A5" s="6"/>
      <c r="B5" s="66"/>
      <c r="C5" s="69"/>
      <c r="D5" s="62" t="s">
        <v>4</v>
      </c>
      <c r="E5" s="62" t="s">
        <v>5</v>
      </c>
      <c r="F5" s="72" t="s">
        <v>6</v>
      </c>
      <c r="G5" s="72"/>
      <c r="H5" s="72"/>
      <c r="I5" s="62" t="s">
        <v>7</v>
      </c>
      <c r="J5" s="62" t="s">
        <v>8</v>
      </c>
    </row>
    <row r="6" spans="1:11" ht="15" customHeight="1" x14ac:dyDescent="0.2">
      <c r="B6" s="66"/>
      <c r="C6" s="69"/>
      <c r="D6" s="62"/>
      <c r="E6" s="62"/>
      <c r="F6" s="62" t="s">
        <v>2</v>
      </c>
      <c r="G6" s="62" t="s">
        <v>9</v>
      </c>
      <c r="H6" s="62" t="s">
        <v>10</v>
      </c>
      <c r="I6" s="62"/>
      <c r="J6" s="62"/>
      <c r="K6" s="8"/>
    </row>
    <row r="7" spans="1:11" ht="15" customHeight="1" x14ac:dyDescent="0.2">
      <c r="B7" s="67"/>
      <c r="C7" s="70"/>
      <c r="D7" s="63"/>
      <c r="E7" s="63"/>
      <c r="F7" s="63"/>
      <c r="G7" s="63"/>
      <c r="H7" s="63"/>
      <c r="I7" s="63"/>
      <c r="J7" s="63"/>
    </row>
    <row r="8" spans="1:11" ht="5.0999999999999996" customHeight="1" x14ac:dyDescent="0.2">
      <c r="B8" s="9"/>
      <c r="C8" s="10"/>
      <c r="D8" s="11"/>
      <c r="E8" s="11"/>
      <c r="F8" s="11"/>
      <c r="G8" s="11"/>
      <c r="H8" s="11"/>
      <c r="I8" s="11"/>
      <c r="J8" s="11"/>
    </row>
    <row r="9" spans="1:11" x14ac:dyDescent="0.2">
      <c r="B9" s="12" t="s">
        <v>2</v>
      </c>
      <c r="C9" s="13">
        <v>2878716.1010921504</v>
      </c>
      <c r="D9" s="13">
        <v>146558.2078141369</v>
      </c>
      <c r="E9" s="13">
        <v>896733.76682707563</v>
      </c>
      <c r="F9" s="13">
        <v>1451802.6258640049</v>
      </c>
      <c r="G9" s="13">
        <v>288959.24083374086</v>
      </c>
      <c r="H9" s="13">
        <v>1162843.385030264</v>
      </c>
      <c r="I9" s="13">
        <v>177441.65401392398</v>
      </c>
      <c r="J9" s="13">
        <v>206179.84657301064</v>
      </c>
      <c r="K9" s="14"/>
    </row>
    <row r="10" spans="1:11" ht="5.0999999999999996" customHeight="1" x14ac:dyDescent="0.25">
      <c r="B10" s="15"/>
      <c r="C10" s="16"/>
      <c r="D10" s="16"/>
      <c r="E10" s="16"/>
      <c r="F10" s="16"/>
      <c r="G10" s="16"/>
      <c r="H10" s="16"/>
      <c r="I10" s="16"/>
      <c r="J10" s="16"/>
    </row>
    <row r="11" spans="1:11" ht="25.5" x14ac:dyDescent="0.2">
      <c r="B11" s="17" t="s">
        <v>11</v>
      </c>
      <c r="C11" s="18">
        <v>141170.00997344186</v>
      </c>
      <c r="D11" s="19">
        <v>42317.200527506044</v>
      </c>
      <c r="E11" s="19">
        <v>14631.364244843993</v>
      </c>
      <c r="F11" s="18">
        <v>83182.101871092003</v>
      </c>
      <c r="G11" s="19">
        <v>23788.586305087003</v>
      </c>
      <c r="H11" s="18">
        <v>59393.515566005</v>
      </c>
      <c r="I11" s="20">
        <v>1039.3433300000002</v>
      </c>
      <c r="J11" s="19">
        <v>0</v>
      </c>
    </row>
    <row r="12" spans="1:11" ht="15" customHeight="1" x14ac:dyDescent="0.2">
      <c r="B12" s="15" t="s">
        <v>12</v>
      </c>
      <c r="C12" s="18">
        <v>225509.53183433568</v>
      </c>
      <c r="D12" s="19">
        <v>8525.4582646330018</v>
      </c>
      <c r="E12" s="19">
        <v>32981.410264563005</v>
      </c>
      <c r="F12" s="18">
        <v>183278.59627513992</v>
      </c>
      <c r="G12" s="19">
        <v>122128.89251797392</v>
      </c>
      <c r="H12" s="18">
        <v>61149.703757165997</v>
      </c>
      <c r="I12" s="20">
        <v>724.06702999999993</v>
      </c>
      <c r="J12" s="19">
        <v>0</v>
      </c>
    </row>
    <row r="13" spans="1:11" ht="15" customHeight="1" x14ac:dyDescent="0.2">
      <c r="B13" s="15" t="s">
        <v>13</v>
      </c>
      <c r="C13" s="18">
        <v>221957.85443569958</v>
      </c>
      <c r="D13" s="19">
        <v>9006.2913629990016</v>
      </c>
      <c r="E13" s="19">
        <v>36799.881820127986</v>
      </c>
      <c r="F13" s="18">
        <v>174122.02768257307</v>
      </c>
      <c r="G13" s="19">
        <v>51907.482899323004</v>
      </c>
      <c r="H13" s="18">
        <v>122214.54478325005</v>
      </c>
      <c r="I13" s="20">
        <v>2029.6535699999999</v>
      </c>
      <c r="J13" s="19">
        <v>0</v>
      </c>
    </row>
    <row r="14" spans="1:11" ht="15" customHeight="1" x14ac:dyDescent="0.2">
      <c r="B14" s="15" t="s">
        <v>14</v>
      </c>
      <c r="C14" s="18">
        <v>140532.27559442705</v>
      </c>
      <c r="D14" s="20">
        <v>162.65430000000001</v>
      </c>
      <c r="E14" s="20">
        <v>1764.4373699999999</v>
      </c>
      <c r="F14" s="18">
        <v>136489.849841694</v>
      </c>
      <c r="G14" s="19">
        <v>25960.247299769992</v>
      </c>
      <c r="H14" s="18">
        <v>110529.60254192402</v>
      </c>
      <c r="I14" s="20">
        <v>2115.3340827329998</v>
      </c>
      <c r="J14" s="19">
        <v>0</v>
      </c>
    </row>
    <row r="15" spans="1:11" ht="15" customHeight="1" x14ac:dyDescent="0.2">
      <c r="B15" s="21" t="s">
        <v>15</v>
      </c>
      <c r="C15" s="18">
        <v>611546.95707449573</v>
      </c>
      <c r="D15" s="19">
        <v>22475.045993579002</v>
      </c>
      <c r="E15" s="19">
        <v>267479.71417440142</v>
      </c>
      <c r="F15" s="18">
        <v>238724.6584037515</v>
      </c>
      <c r="G15" s="19">
        <v>28698.989489962009</v>
      </c>
      <c r="H15" s="18">
        <v>210025.6689137895</v>
      </c>
      <c r="I15" s="19">
        <v>45926.736769312985</v>
      </c>
      <c r="J15" s="18">
        <v>36940.801733449007</v>
      </c>
    </row>
    <row r="16" spans="1:11" ht="15" customHeight="1" x14ac:dyDescent="0.2">
      <c r="B16" s="21" t="s">
        <v>16</v>
      </c>
      <c r="C16" s="18">
        <v>402881.77320546424</v>
      </c>
      <c r="D16" s="19">
        <v>15851.911470000001</v>
      </c>
      <c r="E16" s="19">
        <v>240978.03385433182</v>
      </c>
      <c r="F16" s="18">
        <v>36287.910600000025</v>
      </c>
      <c r="G16" s="20">
        <v>799.95051999999998</v>
      </c>
      <c r="H16" s="18">
        <v>35487.960080000026</v>
      </c>
      <c r="I16" s="19">
        <v>106734.55992113403</v>
      </c>
      <c r="J16" s="22">
        <v>3029.35736</v>
      </c>
    </row>
    <row r="17" spans="1:10" ht="15" customHeight="1" x14ac:dyDescent="0.2">
      <c r="B17" s="21" t="s">
        <v>17</v>
      </c>
      <c r="C17" s="18">
        <v>405398.41779162141</v>
      </c>
      <c r="D17" s="19">
        <v>42285.061138066041</v>
      </c>
      <c r="E17" s="19">
        <v>130913.83581637703</v>
      </c>
      <c r="F17" s="18">
        <v>224103.52660717902</v>
      </c>
      <c r="G17" s="19">
        <v>4373.0078421959997</v>
      </c>
      <c r="H17" s="18">
        <v>219730.51876498302</v>
      </c>
      <c r="I17" s="18">
        <v>8095.9942300000002</v>
      </c>
      <c r="J17" s="19">
        <v>0</v>
      </c>
    </row>
    <row r="18" spans="1:10" ht="15" customHeight="1" x14ac:dyDescent="0.2">
      <c r="B18" s="21" t="s">
        <v>18</v>
      </c>
      <c r="C18" s="18">
        <v>159088.42063709689</v>
      </c>
      <c r="D18" s="19">
        <v>3012.0312399999998</v>
      </c>
      <c r="E18" s="19">
        <v>38976.965837279</v>
      </c>
      <c r="F18" s="18">
        <v>114112.69347981794</v>
      </c>
      <c r="G18" s="19">
        <v>7841.9391965530012</v>
      </c>
      <c r="H18" s="18">
        <v>106270.75428326493</v>
      </c>
      <c r="I18" s="20">
        <v>1147.25351</v>
      </c>
      <c r="J18" s="22">
        <v>1839.4765699999998</v>
      </c>
    </row>
    <row r="19" spans="1:10" ht="15" customHeight="1" x14ac:dyDescent="0.2">
      <c r="B19" s="21" t="s">
        <v>19</v>
      </c>
      <c r="C19" s="18">
        <v>562556.09340481134</v>
      </c>
      <c r="D19" s="20">
        <v>2922.5535173539997</v>
      </c>
      <c r="E19" s="19">
        <v>132208.12344514593</v>
      </c>
      <c r="F19" s="18">
        <v>253426.49396200461</v>
      </c>
      <c r="G19" s="19">
        <v>15867.035760505996</v>
      </c>
      <c r="H19" s="18">
        <v>237559.45820149861</v>
      </c>
      <c r="I19" s="19">
        <v>9628.7115707439989</v>
      </c>
      <c r="J19" s="18">
        <v>164370.21090956187</v>
      </c>
    </row>
    <row r="20" spans="1:10" ht="15" customHeight="1" x14ac:dyDescent="0.2">
      <c r="B20" s="21" t="s">
        <v>20</v>
      </c>
      <c r="C20" s="18">
        <v>7284.8620023699987</v>
      </c>
      <c r="D20" s="19">
        <v>0</v>
      </c>
      <c r="E20" s="19">
        <v>0</v>
      </c>
      <c r="F20" s="18">
        <v>7284.8620023699987</v>
      </c>
      <c r="G20" s="18">
        <v>7284.8620023699987</v>
      </c>
      <c r="H20" s="19">
        <v>0</v>
      </c>
      <c r="I20" s="19">
        <v>0</v>
      </c>
      <c r="J20" s="19">
        <v>0</v>
      </c>
    </row>
    <row r="21" spans="1:10" ht="15" customHeight="1" x14ac:dyDescent="0.2">
      <c r="B21" s="21" t="s">
        <v>21</v>
      </c>
      <c r="C21" s="18">
        <v>789.90513837200001</v>
      </c>
      <c r="D21" s="19">
        <v>0</v>
      </c>
      <c r="E21" s="19">
        <v>0</v>
      </c>
      <c r="F21" s="19">
        <v>789.90513837200001</v>
      </c>
      <c r="G21" s="19">
        <v>308.24700000000001</v>
      </c>
      <c r="H21" s="19">
        <v>481.658138372</v>
      </c>
      <c r="I21" s="19">
        <v>0</v>
      </c>
      <c r="J21" s="19">
        <v>0</v>
      </c>
    </row>
    <row r="22" spans="1:10" ht="5.0999999999999996" customHeight="1" thickBo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5.0999999999999996" customHeight="1" x14ac:dyDescent="0.2">
      <c r="A23" s="23"/>
      <c r="B23" s="25"/>
      <c r="C23" s="25"/>
      <c r="D23" s="25"/>
      <c r="E23" s="25"/>
      <c r="F23" s="25"/>
      <c r="G23" s="25"/>
      <c r="H23" s="25"/>
      <c r="I23" s="25"/>
      <c r="J23" s="25"/>
    </row>
    <row r="24" spans="1:10" s="27" customFormat="1" x14ac:dyDescent="0.2">
      <c r="A24" s="6"/>
      <c r="B24" s="26" t="s">
        <v>22</v>
      </c>
    </row>
    <row r="25" spans="1:10" s="27" customFormat="1" x14ac:dyDescent="0.2">
      <c r="A25" s="6"/>
      <c r="B25" s="28" t="s">
        <v>23</v>
      </c>
    </row>
    <row r="26" spans="1:10" s="27" customFormat="1" x14ac:dyDescent="0.2">
      <c r="A26" s="6"/>
      <c r="B26" s="28" t="s">
        <v>24</v>
      </c>
    </row>
    <row r="27" spans="1:10" s="27" customFormat="1" x14ac:dyDescent="0.2">
      <c r="A27" s="6"/>
      <c r="B27" s="64" t="s">
        <v>25</v>
      </c>
      <c r="C27" s="64"/>
      <c r="D27" s="64"/>
      <c r="E27" s="64"/>
      <c r="F27" s="64"/>
      <c r="G27" s="64"/>
      <c r="H27" s="64"/>
      <c r="I27" s="64"/>
      <c r="J27" s="64"/>
    </row>
    <row r="28" spans="1:10" s="27" customFormat="1" x14ac:dyDescent="0.2">
      <c r="A28" s="6"/>
      <c r="B28" s="64"/>
      <c r="C28" s="64"/>
      <c r="D28" s="64"/>
      <c r="E28" s="64"/>
      <c r="F28" s="64"/>
      <c r="G28" s="64"/>
      <c r="H28" s="64"/>
      <c r="I28" s="64"/>
      <c r="J28" s="64"/>
    </row>
    <row r="29" spans="1:10" x14ac:dyDescent="0.2">
      <c r="A29" s="27"/>
      <c r="B29" s="29" t="s">
        <v>26</v>
      </c>
      <c r="C29" s="11"/>
      <c r="D29" s="11"/>
      <c r="E29" s="11"/>
      <c r="F29" s="30"/>
      <c r="G29" s="11"/>
      <c r="H29" s="30"/>
      <c r="I29" s="11"/>
      <c r="J29" s="11"/>
    </row>
    <row r="30" spans="1:10" x14ac:dyDescent="0.2">
      <c r="B30" s="31"/>
    </row>
  </sheetData>
  <mergeCells count="12">
    <mergeCell ref="H6:H7"/>
    <mergeCell ref="B27:J28"/>
    <mergeCell ref="B4:B7"/>
    <mergeCell ref="C4:C7"/>
    <mergeCell ref="D4:J4"/>
    <mergeCell ref="D5:D7"/>
    <mergeCell ref="E5:E7"/>
    <mergeCell ref="F5:H5"/>
    <mergeCell ref="I5:I7"/>
    <mergeCell ref="J5:J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C38B-61DE-4688-B0B5-D19E8C898559}">
  <dimension ref="A1:I41"/>
  <sheetViews>
    <sheetView showGridLines="0" zoomScaleNormal="100" workbookViewId="0"/>
  </sheetViews>
  <sheetFormatPr baseColWidth="10" defaultColWidth="11.42578125" defaultRowHeight="12.75" x14ac:dyDescent="0.2"/>
  <cols>
    <col min="1" max="1" width="28.42578125" style="51" bestFit="1" customWidth="1"/>
    <col min="2" max="2" width="19.5703125" style="51" customWidth="1"/>
    <col min="3" max="3" width="11" style="51" bestFit="1" customWidth="1"/>
    <col min="4" max="4" width="10" style="61" customWidth="1"/>
    <col min="5" max="6" width="11.42578125" style="61"/>
    <col min="7" max="7" width="11.42578125" style="51"/>
    <col min="8" max="16384" width="11.42578125" style="52"/>
  </cols>
  <sheetData>
    <row r="1" spans="1:9" s="2" customFormat="1" ht="29.25" customHeight="1" x14ac:dyDescent="0.25">
      <c r="A1" s="32"/>
      <c r="B1" s="33"/>
      <c r="C1" s="34"/>
      <c r="D1" s="34"/>
      <c r="E1" s="34"/>
    </row>
    <row r="2" spans="1:9" s="2" customFormat="1" ht="15" customHeight="1" x14ac:dyDescent="0.2">
      <c r="A2" s="35"/>
      <c r="B2" s="36"/>
      <c r="C2" s="37"/>
      <c r="D2" s="34"/>
      <c r="E2" s="34"/>
    </row>
    <row r="3" spans="1:9" s="41" customFormat="1" ht="15" x14ac:dyDescent="0.25">
      <c r="A3" s="38"/>
      <c r="B3" s="39"/>
      <c r="C3" s="39"/>
      <c r="D3" s="40"/>
      <c r="E3" s="40"/>
      <c r="F3" s="40"/>
      <c r="G3" s="40"/>
      <c r="H3" s="40"/>
      <c r="I3" s="40"/>
    </row>
    <row r="4" spans="1:9" s="41" customFormat="1" ht="15" x14ac:dyDescent="0.25">
      <c r="A4" s="42" t="s">
        <v>4</v>
      </c>
      <c r="B4" s="43">
        <v>146558.2078141369</v>
      </c>
      <c r="C4" s="44">
        <f>B4*100/B11</f>
        <v>5.0910962619250437</v>
      </c>
      <c r="D4" s="40"/>
      <c r="E4" s="40"/>
      <c r="F4" s="40"/>
      <c r="G4" s="40"/>
      <c r="H4" s="40"/>
      <c r="I4" s="40"/>
    </row>
    <row r="5" spans="1:9" s="41" customFormat="1" ht="15" x14ac:dyDescent="0.25">
      <c r="A5" s="42" t="s">
        <v>5</v>
      </c>
      <c r="B5" s="43">
        <v>896733.76682707563</v>
      </c>
      <c r="C5" s="44">
        <f>+B5/$B$11*100</f>
        <v>31.150475953042577</v>
      </c>
      <c r="D5" s="40"/>
      <c r="E5" s="40"/>
      <c r="F5" s="40"/>
      <c r="G5" s="40"/>
      <c r="H5" s="40"/>
      <c r="I5" s="40"/>
    </row>
    <row r="6" spans="1:9" s="41" customFormat="1" ht="15" x14ac:dyDescent="0.25">
      <c r="A6" s="42" t="s">
        <v>27</v>
      </c>
      <c r="B6" s="43">
        <v>288959.24083374086</v>
      </c>
      <c r="C6" s="44">
        <f>+B6/$B$11*100</f>
        <v>10.037781798771787</v>
      </c>
      <c r="D6" s="40"/>
      <c r="E6" s="40"/>
      <c r="F6" s="40"/>
      <c r="G6" s="40"/>
      <c r="H6" s="40"/>
      <c r="I6" s="40"/>
    </row>
    <row r="7" spans="1:9" s="41" customFormat="1" ht="15" x14ac:dyDescent="0.25">
      <c r="A7" s="42" t="s">
        <v>28</v>
      </c>
      <c r="B7" s="43">
        <v>1162843.385030264</v>
      </c>
      <c r="C7" s="44">
        <f>+B7/$B$11*100</f>
        <v>40.39451422768277</v>
      </c>
      <c r="D7" s="40"/>
      <c r="E7" s="40"/>
      <c r="F7" s="40"/>
      <c r="G7" s="40"/>
      <c r="H7" s="40"/>
      <c r="I7" s="40"/>
    </row>
    <row r="8" spans="1:9" s="41" customFormat="1" ht="15" x14ac:dyDescent="0.25">
      <c r="A8" s="42" t="s">
        <v>7</v>
      </c>
      <c r="B8" s="43">
        <v>177441.65401392398</v>
      </c>
      <c r="C8" s="44">
        <f>+B8/$B$11*100</f>
        <v>6.1639164051850974</v>
      </c>
      <c r="D8" s="40"/>
      <c r="E8" s="40"/>
      <c r="F8" s="40"/>
      <c r="G8" s="40"/>
      <c r="H8" s="40"/>
      <c r="I8" s="40"/>
    </row>
    <row r="9" spans="1:9" s="41" customFormat="1" ht="15" x14ac:dyDescent="0.25">
      <c r="A9" s="42" t="s">
        <v>8</v>
      </c>
      <c r="B9" s="43">
        <v>206179.84657301064</v>
      </c>
      <c r="C9" s="44">
        <f>+B9/$B$11*100</f>
        <v>7.1622153533927282</v>
      </c>
      <c r="D9" s="40"/>
      <c r="E9" s="40"/>
      <c r="F9" s="40"/>
      <c r="G9" s="40"/>
      <c r="H9" s="40"/>
      <c r="I9" s="40"/>
    </row>
    <row r="10" spans="1:9" s="41" customFormat="1" ht="15" x14ac:dyDescent="0.25">
      <c r="A10" s="42"/>
      <c r="B10" s="39"/>
      <c r="C10" s="45"/>
      <c r="D10" s="40"/>
      <c r="E10" s="40"/>
      <c r="F10" s="40"/>
      <c r="G10" s="40"/>
      <c r="H10" s="40"/>
      <c r="I10" s="40"/>
    </row>
    <row r="11" spans="1:9" s="41" customFormat="1" ht="15" x14ac:dyDescent="0.25">
      <c r="A11" s="46" t="s">
        <v>2</v>
      </c>
      <c r="B11" s="47">
        <f>SUM(B4:B9)</f>
        <v>2878716.1010921518</v>
      </c>
      <c r="C11" s="44">
        <f>SUM(C4:C9)</f>
        <v>100</v>
      </c>
      <c r="D11" s="40"/>
      <c r="E11" s="40"/>
      <c r="F11" s="40"/>
      <c r="G11" s="40"/>
      <c r="H11" s="40"/>
      <c r="I11" s="40"/>
    </row>
    <row r="12" spans="1:9" s="41" customFormat="1" ht="15" x14ac:dyDescent="0.25">
      <c r="A12" s="42"/>
      <c r="B12" s="39"/>
      <c r="C12" s="39"/>
      <c r="D12" s="40"/>
      <c r="E12" s="40"/>
      <c r="F12" s="40"/>
      <c r="G12" s="40"/>
      <c r="H12" s="40"/>
      <c r="I12" s="40"/>
    </row>
    <row r="13" spans="1:9" s="41" customFormat="1" ht="15" x14ac:dyDescent="0.25">
      <c r="A13" s="46"/>
      <c r="B13" s="48"/>
      <c r="C13" s="39"/>
      <c r="D13" s="40"/>
      <c r="E13" s="40"/>
      <c r="F13" s="40"/>
      <c r="G13" s="40"/>
      <c r="H13" s="40"/>
      <c r="I13" s="40"/>
    </row>
    <row r="14" spans="1:9" x14ac:dyDescent="0.2">
      <c r="A14" s="49"/>
      <c r="B14" s="48"/>
      <c r="C14" s="50"/>
      <c r="D14" s="51"/>
      <c r="E14" s="51"/>
      <c r="F14" s="51"/>
    </row>
    <row r="15" spans="1:9" ht="15.75" x14ac:dyDescent="0.25">
      <c r="A15" s="53"/>
      <c r="B15" s="49"/>
      <c r="C15" s="50"/>
      <c r="D15" s="51"/>
      <c r="E15" s="51"/>
      <c r="F15" s="51"/>
    </row>
    <row r="16" spans="1:9" x14ac:dyDescent="0.2">
      <c r="A16" s="54"/>
      <c r="B16" s="50"/>
      <c r="C16" s="50"/>
      <c r="D16" s="51"/>
      <c r="E16" s="51"/>
      <c r="F16" s="51"/>
    </row>
    <row r="17" spans="1:6" x14ac:dyDescent="0.2">
      <c r="A17" s="50"/>
      <c r="B17" s="50"/>
      <c r="C17" s="50"/>
      <c r="D17" s="51"/>
      <c r="E17" s="51"/>
      <c r="F17" s="51"/>
    </row>
    <row r="18" spans="1:6" x14ac:dyDescent="0.2">
      <c r="A18" s="55"/>
      <c r="B18" s="56"/>
      <c r="C18" s="50"/>
      <c r="D18" s="51"/>
      <c r="E18" s="51"/>
      <c r="F18" s="51"/>
    </row>
    <row r="19" spans="1:6" x14ac:dyDescent="0.2">
      <c r="A19" s="57"/>
      <c r="B19" s="56"/>
      <c r="C19" s="50"/>
      <c r="D19" s="51"/>
      <c r="E19" s="51"/>
      <c r="F19" s="51"/>
    </row>
    <row r="20" spans="1:6" x14ac:dyDescent="0.2">
      <c r="A20" s="58"/>
      <c r="B20" s="56"/>
      <c r="C20" s="50"/>
      <c r="D20" s="51"/>
      <c r="E20" s="51"/>
      <c r="F20" s="51"/>
    </row>
    <row r="21" spans="1:6" x14ac:dyDescent="0.2">
      <c r="A21" s="58"/>
      <c r="B21" s="56"/>
      <c r="C21" s="50"/>
      <c r="D21" s="51"/>
      <c r="E21" s="51"/>
      <c r="F21" s="51"/>
    </row>
    <row r="22" spans="1:6" x14ac:dyDescent="0.2">
      <c r="A22" s="59"/>
      <c r="B22" s="60"/>
      <c r="D22" s="51"/>
      <c r="E22" s="51"/>
      <c r="F22" s="51"/>
    </row>
    <row r="23" spans="1:6" x14ac:dyDescent="0.2">
      <c r="A23" s="59"/>
      <c r="B23" s="60"/>
      <c r="D23" s="51"/>
      <c r="E23" s="51"/>
      <c r="F23" s="51"/>
    </row>
    <row r="24" spans="1:6" ht="45.75" customHeight="1" x14ac:dyDescent="0.2">
      <c r="A24" s="59"/>
      <c r="B24" s="60"/>
      <c r="D24" s="51"/>
      <c r="E24" s="51"/>
      <c r="F24" s="51"/>
    </row>
    <row r="25" spans="1:6" x14ac:dyDescent="0.2">
      <c r="A25" s="59"/>
      <c r="B25" s="60"/>
      <c r="D25" s="51"/>
      <c r="E25" s="51"/>
      <c r="F25" s="51"/>
    </row>
    <row r="26" spans="1:6" x14ac:dyDescent="0.2">
      <c r="A26" s="59"/>
      <c r="B26" s="60"/>
      <c r="D26" s="51"/>
      <c r="E26" s="51"/>
      <c r="F26" s="51"/>
    </row>
    <row r="27" spans="1:6" x14ac:dyDescent="0.2">
      <c r="A27" s="59"/>
      <c r="B27" s="60"/>
      <c r="D27" s="51"/>
      <c r="E27" s="51"/>
      <c r="F27" s="51"/>
    </row>
    <row r="28" spans="1:6" x14ac:dyDescent="0.2">
      <c r="D28" s="51"/>
      <c r="E28" s="51"/>
      <c r="F28" s="51"/>
    </row>
    <row r="29" spans="1:6" x14ac:dyDescent="0.2">
      <c r="D29" s="51"/>
      <c r="E29" s="51"/>
      <c r="F29" s="51"/>
    </row>
    <row r="30" spans="1:6" x14ac:dyDescent="0.2">
      <c r="B30" s="73"/>
      <c r="C30" s="73"/>
      <c r="D30" s="51"/>
      <c r="E30" s="51"/>
      <c r="F30" s="51"/>
    </row>
    <row r="31" spans="1:6" x14ac:dyDescent="0.2">
      <c r="A31" s="2"/>
      <c r="B31" s="73"/>
      <c r="C31" s="73"/>
      <c r="D31" s="51"/>
      <c r="E31" s="51"/>
      <c r="F31" s="51"/>
    </row>
    <row r="32" spans="1:6" x14ac:dyDescent="0.2">
      <c r="D32" s="51"/>
      <c r="E32" s="51"/>
      <c r="F32" s="51"/>
    </row>
    <row r="33" spans="4:6" x14ac:dyDescent="0.2">
      <c r="D33" s="51"/>
      <c r="E33" s="51"/>
      <c r="F33" s="51"/>
    </row>
    <row r="34" spans="4:6" x14ac:dyDescent="0.2">
      <c r="D34" s="51"/>
      <c r="E34" s="51"/>
      <c r="F34" s="51"/>
    </row>
    <row r="35" spans="4:6" x14ac:dyDescent="0.2">
      <c r="D35" s="51"/>
      <c r="E35" s="51"/>
      <c r="F35" s="51"/>
    </row>
    <row r="36" spans="4:6" x14ac:dyDescent="0.2">
      <c r="D36" s="51"/>
      <c r="E36" s="51"/>
      <c r="F36" s="51"/>
    </row>
    <row r="37" spans="4:6" x14ac:dyDescent="0.2">
      <c r="D37" s="51"/>
      <c r="E37" s="51"/>
      <c r="F37" s="51"/>
    </row>
    <row r="38" spans="4:6" x14ac:dyDescent="0.2">
      <c r="D38" s="51"/>
      <c r="E38" s="51"/>
      <c r="F38" s="51"/>
    </row>
    <row r="39" spans="4:6" x14ac:dyDescent="0.2">
      <c r="D39" s="51"/>
      <c r="E39" s="51"/>
      <c r="F39" s="51"/>
    </row>
    <row r="40" spans="4:6" x14ac:dyDescent="0.2">
      <c r="D40" s="51"/>
      <c r="E40" s="51"/>
      <c r="F40" s="51"/>
    </row>
    <row r="41" spans="4:6" x14ac:dyDescent="0.2">
      <c r="D41" s="51"/>
      <c r="E41" s="51"/>
      <c r="F41" s="51"/>
    </row>
  </sheetData>
  <mergeCells count="2">
    <mergeCell ref="B30:B31"/>
    <mergeCell ref="C30:C31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5.1</vt:lpstr>
      <vt:lpstr>Graf-5.1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2025-04-09T13:29:15Z</dcterms:created>
  <dcterms:modified xsi:type="dcterms:W3CDTF">2025-04-09T19:45:53Z</dcterms:modified>
</cp:coreProperties>
</file>