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D22" i="1"/>
  <c r="E22" i="1"/>
  <c r="D27" i="1"/>
  <c r="E27" i="1"/>
  <c r="D34" i="1"/>
  <c r="E34" i="1"/>
  <c r="D39" i="1"/>
  <c r="E39" i="1"/>
  <c r="D42" i="1"/>
  <c r="E42" i="1"/>
  <c r="D48" i="1"/>
  <c r="E48" i="1"/>
  <c r="D53" i="1"/>
  <c r="E53" i="1"/>
  <c r="D63" i="1"/>
  <c r="E63" i="1"/>
  <c r="D69" i="1"/>
  <c r="E69" i="1"/>
  <c r="D75" i="1"/>
  <c r="E75" i="1"/>
  <c r="D84" i="1"/>
  <c r="E84" i="1"/>
  <c r="D100" i="1"/>
  <c r="E100" i="1"/>
  <c r="D106" i="1"/>
  <c r="E106" i="1"/>
  <c r="D110" i="1"/>
  <c r="E110" i="1"/>
  <c r="D114" i="1"/>
  <c r="E114" i="1"/>
</calcChain>
</file>

<file path=xl/sharedStrings.xml><?xml version="1.0" encoding="utf-8"?>
<sst xmlns="http://schemas.openxmlformats.org/spreadsheetml/2006/main" count="102" uniqueCount="98">
  <si>
    <t>Fuente: Ministerio Público.</t>
  </si>
  <si>
    <t>1/ Sectorización de Barriales (Unificación de las Barriales 4 y 10).</t>
  </si>
  <si>
    <t>Puerto Casado</t>
  </si>
  <si>
    <t>Fuerte Olimpo</t>
  </si>
  <si>
    <t>Pozo Colorado</t>
  </si>
  <si>
    <t>Villa Hayes</t>
  </si>
  <si>
    <t>Filadelfia</t>
  </si>
  <si>
    <t>Chaco</t>
  </si>
  <si>
    <t>Curuguaty</t>
  </si>
  <si>
    <t>Salto del Guairá</t>
  </si>
  <si>
    <t>Canindeyú</t>
  </si>
  <si>
    <t xml:space="preserve">Capitán Bado </t>
  </si>
  <si>
    <t>Pedro Juan Caballero</t>
  </si>
  <si>
    <t>Amambay</t>
  </si>
  <si>
    <t>Gral. Eduvigis Díaz</t>
  </si>
  <si>
    <t>Laureles</t>
  </si>
  <si>
    <t xml:space="preserve">Alberdi </t>
  </si>
  <si>
    <t xml:space="preserve">Pilar </t>
  </si>
  <si>
    <t>Ñeembucú</t>
  </si>
  <si>
    <t xml:space="preserve">San Antonio </t>
  </si>
  <si>
    <t>Villeta</t>
  </si>
  <si>
    <t>Itauguá</t>
  </si>
  <si>
    <t xml:space="preserve">Itá </t>
  </si>
  <si>
    <t>Villa Elisa</t>
  </si>
  <si>
    <t>Fdo. de la Mora</t>
  </si>
  <si>
    <t xml:space="preserve">Limpio </t>
  </si>
  <si>
    <t>Mariano Roque Alonso</t>
  </si>
  <si>
    <t xml:space="preserve">J. Augusto Saldívar </t>
  </si>
  <si>
    <t>Ñemby</t>
  </si>
  <si>
    <t xml:space="preserve">Capiatá </t>
  </si>
  <si>
    <t>Lambaré</t>
  </si>
  <si>
    <t>San Lorenzo</t>
  </si>
  <si>
    <t>Luque</t>
  </si>
  <si>
    <t>Central</t>
  </si>
  <si>
    <t xml:space="preserve">Presidente Franco </t>
  </si>
  <si>
    <t xml:space="preserve">Yguazú </t>
  </si>
  <si>
    <t xml:space="preserve">Iruña </t>
  </si>
  <si>
    <t xml:space="preserve">Minga Porá </t>
  </si>
  <si>
    <t>Santa Rita</t>
  </si>
  <si>
    <t>Hernandarias</t>
  </si>
  <si>
    <t xml:space="preserve">Ciudad del Este </t>
  </si>
  <si>
    <t>Alto Paraná</t>
  </si>
  <si>
    <t>Ybycuí</t>
  </si>
  <si>
    <t>Carapeguá</t>
  </si>
  <si>
    <t>Quiindy</t>
  </si>
  <si>
    <t>Paraguarí</t>
  </si>
  <si>
    <t>Santa Rosa</t>
  </si>
  <si>
    <t xml:space="preserve">San Ignacio </t>
  </si>
  <si>
    <t>Ayolas</t>
  </si>
  <si>
    <t>San Juan Bautista</t>
  </si>
  <si>
    <t>Misiones</t>
  </si>
  <si>
    <t>Mayor Otaño</t>
  </si>
  <si>
    <t>Tomás Romero Pereira</t>
  </si>
  <si>
    <t>Coronel Bogado</t>
  </si>
  <si>
    <t>Hohenau</t>
  </si>
  <si>
    <t>San Pedro del Paraná</t>
  </si>
  <si>
    <t>Edelira</t>
  </si>
  <si>
    <t>Encarnación</t>
  </si>
  <si>
    <t>Alto Vera</t>
  </si>
  <si>
    <t>Itapúa</t>
  </si>
  <si>
    <t>Yuty</t>
  </si>
  <si>
    <t>San Juan Nepomuceno</t>
  </si>
  <si>
    <t>Caazapá</t>
  </si>
  <si>
    <t>J. Eulogio Estigarribia</t>
  </si>
  <si>
    <t>Yhú</t>
  </si>
  <si>
    <t>Coronel Oviedo</t>
  </si>
  <si>
    <t>Caaguazú</t>
  </si>
  <si>
    <t>Villarrica</t>
  </si>
  <si>
    <t>Guairá</t>
  </si>
  <si>
    <t>Emboscada</t>
  </si>
  <si>
    <t>Eusebio Ayala</t>
  </si>
  <si>
    <t xml:space="preserve">Caacupé </t>
  </si>
  <si>
    <t>Cordillera</t>
  </si>
  <si>
    <t xml:space="preserve">Itacurubí del Rosario </t>
  </si>
  <si>
    <t>Capiibary</t>
  </si>
  <si>
    <t>Santa Rosa del Aguaray</t>
  </si>
  <si>
    <t xml:space="preserve">San Estanislao </t>
  </si>
  <si>
    <t xml:space="preserve">San Pedro del Ycuamandiyú </t>
  </si>
  <si>
    <t>San Pedro</t>
  </si>
  <si>
    <t>Yby Ya´u</t>
  </si>
  <si>
    <t>Horqueta</t>
  </si>
  <si>
    <t>Concepción</t>
  </si>
  <si>
    <t>Unidades Especializadas</t>
  </si>
  <si>
    <t>Barrial 9</t>
  </si>
  <si>
    <t>Barrial 8</t>
  </si>
  <si>
    <t>Barrial 7</t>
  </si>
  <si>
    <t>Barrial 6</t>
  </si>
  <si>
    <t>Barrial 5</t>
  </si>
  <si>
    <t>Barrial 3</t>
  </si>
  <si>
    <t>Barrial 2</t>
  </si>
  <si>
    <t>Barrial 1</t>
  </si>
  <si>
    <r>
      <t>Sector 1</t>
    </r>
    <r>
      <rPr>
        <vertAlign val="superscript"/>
        <sz val="10"/>
        <rFont val="Times New Roman"/>
        <family val="1"/>
      </rPr>
      <t>1/</t>
    </r>
  </si>
  <si>
    <t>Sede Central</t>
  </si>
  <si>
    <t>Asunción</t>
  </si>
  <si>
    <t>Total</t>
  </si>
  <si>
    <t>Causas Ingresadas</t>
  </si>
  <si>
    <t>Departamento y Unidad Penal</t>
  </si>
  <si>
    <t>Cuadro 5.1.4. Causas ingresadas en las unidades penales, según departamento y unidad penal.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</si>
</sst>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164" fontId="11" fillId="6" borderId="4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0" fillId="48" borderId="18" applyNumberFormat="0" applyAlignment="0" applyProtection="0"/>
    <xf numFmtId="164" fontId="30" fillId="48" borderId="18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164" fontId="13" fillId="7" borderId="7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1" fillId="49" borderId="19" applyNumberFormat="0" applyAlignment="0" applyProtection="0"/>
    <xf numFmtId="164" fontId="31" fillId="49" borderId="19" applyNumberFormat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164" fontId="12" fillId="0" borderId="6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0" fontId="32" fillId="0" borderId="20" applyNumberFormat="0" applyFill="0" applyAlignment="0" applyProtection="0"/>
    <xf numFmtId="164" fontId="32" fillId="0" borderId="20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164" fontId="9" fillId="5" borderId="4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28" fillId="39" borderId="18" applyNumberFormat="0" applyAlignment="0" applyProtection="0"/>
    <xf numFmtId="164" fontId="28" fillId="39" borderId="18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3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7" fillId="0" borderId="0" applyFill="0" applyBorder="0" applyAlignment="0" applyProtection="0"/>
    <xf numFmtId="173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21" applyNumberFormat="0" applyFont="0" applyAlignment="0" applyProtection="0"/>
    <xf numFmtId="164" fontId="27" fillId="56" borderId="21" applyNumberFormat="0" applyFont="0" applyAlignment="0" applyProtection="0"/>
    <xf numFmtId="164" fontId="27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0" fontId="25" fillId="56" borderId="21" applyNumberFormat="0" applyFont="0" applyAlignment="0" applyProtection="0"/>
    <xf numFmtId="164" fontId="25" fillId="56" borderId="21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164" fontId="10" fillId="6" borderId="5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55" fillId="48" borderId="22" applyNumberFormat="0" applyAlignment="0" applyProtection="0"/>
    <xf numFmtId="164" fontId="55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164" fontId="3" fillId="0" borderId="1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164" fontId="4" fillId="0" borderId="2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1" fillId="0" borderId="24" applyNumberFormat="0" applyFill="0" applyAlignment="0" applyProtection="0"/>
    <xf numFmtId="164" fontId="61" fillId="0" borderId="24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164" fontId="5" fillId="0" borderId="3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33" fillId="0" borderId="25" applyNumberFormat="0" applyFill="0" applyAlignment="0" applyProtection="0"/>
    <xf numFmtId="164" fontId="33" fillId="0" borderId="25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164" fontId="16" fillId="0" borderId="9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  <xf numFmtId="0" fontId="62" fillId="0" borderId="26" applyNumberFormat="0" applyFill="0" applyAlignment="0" applyProtection="0"/>
    <xf numFmtId="164" fontId="62" fillId="0" borderId="26" applyNumberFormat="0" applyFill="0" applyAlignment="0" applyProtection="0"/>
  </cellStyleXfs>
  <cellXfs count="2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 applyAlignment="1"/>
    <xf numFmtId="0" fontId="18" fillId="0" borderId="10" xfId="0" applyFont="1" applyFill="1" applyBorder="1"/>
    <xf numFmtId="0" fontId="18" fillId="0" borderId="10" xfId="0" applyFont="1" applyFill="1" applyBorder="1" applyAlignment="1"/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left" indent="1"/>
    </xf>
    <xf numFmtId="3" fontId="22" fillId="0" borderId="0" xfId="0" applyNumberFormat="1" applyFont="1" applyFill="1" applyAlignment="1">
      <alignment horizontal="right" indent="1"/>
    </xf>
    <xf numFmtId="3" fontId="22" fillId="33" borderId="0" xfId="0" applyNumberFormat="1" applyFont="1" applyFill="1" applyAlignment="1">
      <alignment horizontal="right" indent="1"/>
    </xf>
    <xf numFmtId="0" fontId="22" fillId="33" borderId="0" xfId="0" applyFont="1" applyFill="1" applyAlignment="1">
      <alignment horizontal="left" indent="1"/>
    </xf>
    <xf numFmtId="3" fontId="18" fillId="0" borderId="0" xfId="0" applyNumberFormat="1" applyFont="1" applyFill="1"/>
    <xf numFmtId="0" fontId="22" fillId="0" borderId="0" xfId="0" applyFont="1" applyFill="1" applyAlignment="1">
      <alignment horizontal="left" vertical="center" wrapText="1" indent="7"/>
    </xf>
    <xf numFmtId="0" fontId="18" fillId="0" borderId="11" xfId="0" applyFont="1" applyFill="1" applyBorder="1" applyAlignment="1">
      <alignment horizontal="center" vertical="top" wrapText="1"/>
    </xf>
    <xf numFmtId="0" fontId="24" fillId="0" borderId="0" xfId="1" applyFill="1"/>
    <xf numFmtId="0" fontId="22" fillId="0" borderId="0" xfId="0" applyFont="1" applyFill="1" applyAlignment="1">
      <alignment horizontal="left" inden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showGridLines="0" tabSelected="1" zoomScale="70" zoomScaleNormal="70" workbookViewId="0"/>
  </sheetViews>
  <sheetFormatPr baseColWidth="10" defaultRowHeight="12.75"/>
  <cols>
    <col min="1" max="1" width="4" style="1" customWidth="1"/>
    <col min="2" max="2" width="1.7109375" style="1" customWidth="1"/>
    <col min="3" max="3" width="40.28515625" style="1" customWidth="1"/>
    <col min="4" max="4" width="14.28515625" style="1" bestFit="1" customWidth="1"/>
    <col min="5" max="5" width="14.5703125" style="1" bestFit="1" customWidth="1"/>
    <col min="6" max="16384" width="11.42578125" style="1"/>
  </cols>
  <sheetData>
    <row r="1" spans="1:5" ht="15">
      <c r="A1" s="16"/>
    </row>
    <row r="2" spans="1:5">
      <c r="B2" s="1" t="s">
        <v>97</v>
      </c>
    </row>
    <row r="3" spans="1:5" ht="4.5" customHeight="1">
      <c r="D3" s="13"/>
    </row>
    <row r="4" spans="1:5" ht="12.75" customHeight="1">
      <c r="B4" s="18" t="s">
        <v>96</v>
      </c>
      <c r="C4" s="19"/>
      <c r="D4" s="22" t="s">
        <v>95</v>
      </c>
      <c r="E4" s="23"/>
    </row>
    <row r="5" spans="1:5">
      <c r="B5" s="20"/>
      <c r="C5" s="21"/>
      <c r="D5" s="15">
        <v>2020</v>
      </c>
      <c r="E5" s="15">
        <v>2021</v>
      </c>
    </row>
    <row r="6" spans="1:5" ht="4.5" customHeight="1">
      <c r="B6" s="14"/>
      <c r="C6" s="14"/>
      <c r="D6" s="13"/>
      <c r="E6" s="13"/>
    </row>
    <row r="7" spans="1:5">
      <c r="B7" s="12" t="s">
        <v>94</v>
      </c>
      <c r="C7" s="12"/>
      <c r="D7" s="11">
        <f>SUM(D9,D22,D27,D34,D39,D42,D48,D53,D63,D69,D75,D84,D100,D106,D110,D114)</f>
        <v>208666</v>
      </c>
      <c r="E7" s="11">
        <f>SUM(E9,E22,E27,E34,E39,E42,E48,E53,E63,E69,E75,E84,E100,E106,E110,E114)</f>
        <v>234102</v>
      </c>
    </row>
    <row r="8" spans="1:5" ht="4.5" customHeight="1">
      <c r="B8" s="9"/>
      <c r="C8" s="9"/>
      <c r="D8" s="8"/>
      <c r="E8" s="8"/>
    </row>
    <row r="9" spans="1:5" ht="14.25" customHeight="1">
      <c r="B9" s="17" t="s">
        <v>93</v>
      </c>
      <c r="C9" s="17"/>
      <c r="D9" s="10">
        <f>SUM(D10:D20)</f>
        <v>28591</v>
      </c>
      <c r="E9" s="10">
        <f>SUM(E10:E20)</f>
        <v>35810</v>
      </c>
    </row>
    <row r="10" spans="1:5">
      <c r="B10" s="9"/>
      <c r="C10" s="9" t="s">
        <v>92</v>
      </c>
      <c r="D10" s="8">
        <v>7748</v>
      </c>
      <c r="E10" s="8">
        <v>9782</v>
      </c>
    </row>
    <row r="11" spans="1:5" ht="15.75">
      <c r="B11" s="9"/>
      <c r="C11" s="9" t="s">
        <v>91</v>
      </c>
      <c r="D11" s="8">
        <v>3825</v>
      </c>
      <c r="E11" s="8">
        <v>4530</v>
      </c>
    </row>
    <row r="12" spans="1:5">
      <c r="B12" s="9"/>
      <c r="C12" s="9" t="s">
        <v>90</v>
      </c>
      <c r="D12" s="8">
        <v>1105</v>
      </c>
      <c r="E12" s="8">
        <v>1394</v>
      </c>
    </row>
    <row r="13" spans="1:5">
      <c r="B13" s="9"/>
      <c r="C13" s="9" t="s">
        <v>89</v>
      </c>
      <c r="D13" s="8">
        <v>1450</v>
      </c>
      <c r="E13" s="8">
        <v>2007</v>
      </c>
    </row>
    <row r="14" spans="1:5">
      <c r="B14" s="9"/>
      <c r="C14" s="9" t="s">
        <v>88</v>
      </c>
      <c r="D14" s="8">
        <v>1360</v>
      </c>
      <c r="E14" s="8">
        <v>1576</v>
      </c>
    </row>
    <row r="15" spans="1:5">
      <c r="B15" s="9"/>
      <c r="C15" s="9" t="s">
        <v>87</v>
      </c>
      <c r="D15" s="8">
        <v>951</v>
      </c>
      <c r="E15" s="8">
        <v>928</v>
      </c>
    </row>
    <row r="16" spans="1:5">
      <c r="B16" s="9"/>
      <c r="C16" s="9" t="s">
        <v>86</v>
      </c>
      <c r="D16" s="8">
        <v>352</v>
      </c>
      <c r="E16" s="8">
        <v>361</v>
      </c>
    </row>
    <row r="17" spans="2:5">
      <c r="B17" s="9"/>
      <c r="C17" s="9" t="s">
        <v>85</v>
      </c>
      <c r="D17" s="8">
        <v>1432</v>
      </c>
      <c r="E17" s="8">
        <v>1529</v>
      </c>
    </row>
    <row r="18" spans="2:5">
      <c r="B18" s="9"/>
      <c r="C18" s="9" t="s">
        <v>84</v>
      </c>
      <c r="D18" s="8">
        <v>1035</v>
      </c>
      <c r="E18" s="8">
        <v>1094</v>
      </c>
    </row>
    <row r="19" spans="2:5">
      <c r="B19" s="9"/>
      <c r="C19" s="9" t="s">
        <v>83</v>
      </c>
      <c r="D19" s="8">
        <v>1158</v>
      </c>
      <c r="E19" s="8">
        <v>1374</v>
      </c>
    </row>
    <row r="20" spans="2:5">
      <c r="B20" s="9"/>
      <c r="C20" s="9" t="s">
        <v>82</v>
      </c>
      <c r="D20" s="8">
        <v>8175</v>
      </c>
      <c r="E20" s="8">
        <v>11235</v>
      </c>
    </row>
    <row r="21" spans="2:5" ht="3" customHeight="1">
      <c r="B21" s="9"/>
      <c r="C21" s="9"/>
      <c r="D21" s="8"/>
      <c r="E21" s="8"/>
    </row>
    <row r="22" spans="2:5" ht="15" customHeight="1">
      <c r="B22" s="17" t="s">
        <v>81</v>
      </c>
      <c r="C22" s="17"/>
      <c r="D22" s="10">
        <f>SUM(D23:D25)</f>
        <v>6109</v>
      </c>
      <c r="E22" s="10">
        <f>SUM(E23:E25)</f>
        <v>5806</v>
      </c>
    </row>
    <row r="23" spans="2:5">
      <c r="B23" s="9"/>
      <c r="C23" s="9" t="s">
        <v>81</v>
      </c>
      <c r="D23" s="8">
        <v>4543</v>
      </c>
      <c r="E23" s="8">
        <v>4141</v>
      </c>
    </row>
    <row r="24" spans="2:5">
      <c r="B24" s="9"/>
      <c r="C24" s="9" t="s">
        <v>80</v>
      </c>
      <c r="D24" s="8">
        <v>971</v>
      </c>
      <c r="E24" s="8">
        <v>1160</v>
      </c>
    </row>
    <row r="25" spans="2:5">
      <c r="B25" s="9"/>
      <c r="C25" s="9" t="s">
        <v>79</v>
      </c>
      <c r="D25" s="8">
        <v>595</v>
      </c>
      <c r="E25" s="8">
        <v>505</v>
      </c>
    </row>
    <row r="26" spans="2:5" ht="5.0999999999999996" customHeight="1">
      <c r="B26" s="9"/>
      <c r="C26" s="9"/>
      <c r="D26" s="8"/>
      <c r="E26" s="8"/>
    </row>
    <row r="27" spans="2:5" ht="14.25" customHeight="1">
      <c r="B27" s="17" t="s">
        <v>78</v>
      </c>
      <c r="C27" s="17"/>
      <c r="D27" s="10">
        <f>SUM(D28:D32)</f>
        <v>7175</v>
      </c>
      <c r="E27" s="10">
        <f>SUM(E28:E32)</f>
        <v>8059</v>
      </c>
    </row>
    <row r="28" spans="2:5">
      <c r="B28" s="9"/>
      <c r="C28" s="9" t="s">
        <v>77</v>
      </c>
      <c r="D28" s="8">
        <v>1175</v>
      </c>
      <c r="E28" s="8">
        <v>1281</v>
      </c>
    </row>
    <row r="29" spans="2:5">
      <c r="B29" s="9"/>
      <c r="C29" s="9" t="s">
        <v>76</v>
      </c>
      <c r="D29" s="8">
        <v>3046</v>
      </c>
      <c r="E29" s="8">
        <v>3304</v>
      </c>
    </row>
    <row r="30" spans="2:5">
      <c r="B30" s="9"/>
      <c r="C30" s="9" t="s">
        <v>75</v>
      </c>
      <c r="D30" s="8">
        <v>1736</v>
      </c>
      <c r="E30" s="8">
        <v>2201</v>
      </c>
    </row>
    <row r="31" spans="2:5">
      <c r="B31" s="9"/>
      <c r="C31" s="9" t="s">
        <v>74</v>
      </c>
      <c r="D31" s="8">
        <v>444</v>
      </c>
      <c r="E31" s="8">
        <v>483</v>
      </c>
    </row>
    <row r="32" spans="2:5">
      <c r="B32" s="9"/>
      <c r="C32" s="9" t="s">
        <v>73</v>
      </c>
      <c r="D32" s="8">
        <v>774</v>
      </c>
      <c r="E32" s="8">
        <v>790</v>
      </c>
    </row>
    <row r="33" spans="2:5" ht="5.0999999999999996" customHeight="1">
      <c r="B33" s="9"/>
      <c r="C33" s="9"/>
      <c r="D33" s="8"/>
      <c r="E33" s="8"/>
    </row>
    <row r="34" spans="2:5" ht="14.25" customHeight="1">
      <c r="B34" s="17" t="s">
        <v>72</v>
      </c>
      <c r="C34" s="17"/>
      <c r="D34" s="10">
        <f>SUM(D35:D37)</f>
        <v>8797</v>
      </c>
      <c r="E34" s="10">
        <f>SUM(E35:E37)</f>
        <v>10090</v>
      </c>
    </row>
    <row r="35" spans="2:5">
      <c r="B35" s="9"/>
      <c r="C35" s="9" t="s">
        <v>71</v>
      </c>
      <c r="D35" s="8">
        <v>5466</v>
      </c>
      <c r="E35" s="8">
        <v>6244</v>
      </c>
    </row>
    <row r="36" spans="2:5">
      <c r="B36" s="9"/>
      <c r="C36" s="9" t="s">
        <v>70</v>
      </c>
      <c r="D36" s="8">
        <v>1675</v>
      </c>
      <c r="E36" s="8">
        <v>1804</v>
      </c>
    </row>
    <row r="37" spans="2:5">
      <c r="B37" s="9"/>
      <c r="C37" s="9" t="s">
        <v>69</v>
      </c>
      <c r="D37" s="8">
        <v>1656</v>
      </c>
      <c r="E37" s="8">
        <v>2042</v>
      </c>
    </row>
    <row r="38" spans="2:5" ht="5.0999999999999996" customHeight="1">
      <c r="B38" s="9"/>
      <c r="C38" s="9"/>
      <c r="D38" s="8"/>
      <c r="E38" s="8"/>
    </row>
    <row r="39" spans="2:5" ht="14.25" customHeight="1">
      <c r="B39" s="17" t="s">
        <v>68</v>
      </c>
      <c r="C39" s="17"/>
      <c r="D39" s="10">
        <f>SUM(D40)</f>
        <v>5208</v>
      </c>
      <c r="E39" s="10">
        <f>SUM(E40)</f>
        <v>5755</v>
      </c>
    </row>
    <row r="40" spans="2:5">
      <c r="B40" s="9"/>
      <c r="C40" s="9" t="s">
        <v>67</v>
      </c>
      <c r="D40" s="8">
        <v>5208</v>
      </c>
      <c r="E40" s="8">
        <v>5755</v>
      </c>
    </row>
    <row r="41" spans="2:5" ht="5.0999999999999996" customHeight="1">
      <c r="B41" s="9"/>
      <c r="C41" s="9"/>
      <c r="D41" s="8"/>
      <c r="E41" s="8"/>
    </row>
    <row r="42" spans="2:5" ht="14.25" customHeight="1">
      <c r="B42" s="17" t="s">
        <v>66</v>
      </c>
      <c r="C42" s="17"/>
      <c r="D42" s="10">
        <f>SUM(D43:D46)</f>
        <v>12918</v>
      </c>
      <c r="E42" s="10">
        <f>SUM(E43:E46)</f>
        <v>15243</v>
      </c>
    </row>
    <row r="43" spans="2:5">
      <c r="B43" s="9"/>
      <c r="C43" s="9" t="s">
        <v>66</v>
      </c>
      <c r="D43" s="8">
        <v>4337</v>
      </c>
      <c r="E43" s="8">
        <v>5324</v>
      </c>
    </row>
    <row r="44" spans="2:5">
      <c r="B44" s="9"/>
      <c r="C44" s="9" t="s">
        <v>65</v>
      </c>
      <c r="D44" s="8">
        <v>6254</v>
      </c>
      <c r="E44" s="8">
        <v>7179</v>
      </c>
    </row>
    <row r="45" spans="2:5">
      <c r="B45" s="9"/>
      <c r="C45" s="9" t="s">
        <v>64</v>
      </c>
      <c r="D45" s="8">
        <v>651</v>
      </c>
      <c r="E45" s="8">
        <v>741</v>
      </c>
    </row>
    <row r="46" spans="2:5">
      <c r="B46" s="9"/>
      <c r="C46" s="9" t="s">
        <v>63</v>
      </c>
      <c r="D46" s="8">
        <v>1676</v>
      </c>
      <c r="E46" s="8">
        <v>1999</v>
      </c>
    </row>
    <row r="47" spans="2:5" ht="5.0999999999999996" customHeight="1">
      <c r="B47" s="9"/>
      <c r="C47" s="9"/>
      <c r="D47" s="8"/>
      <c r="E47" s="8"/>
    </row>
    <row r="48" spans="2:5" ht="15" customHeight="1">
      <c r="B48" s="17" t="s">
        <v>62</v>
      </c>
      <c r="C48" s="17"/>
      <c r="D48" s="10">
        <f>SUM(D49:D51)</f>
        <v>2932</v>
      </c>
      <c r="E48" s="10">
        <f>SUM(E49:E51)</f>
        <v>2852</v>
      </c>
    </row>
    <row r="49" spans="2:5">
      <c r="B49" s="9"/>
      <c r="C49" s="9" t="s">
        <v>62</v>
      </c>
      <c r="D49" s="8">
        <v>1014</v>
      </c>
      <c r="E49" s="8">
        <v>944</v>
      </c>
    </row>
    <row r="50" spans="2:5">
      <c r="B50" s="9"/>
      <c r="C50" s="9" t="s">
        <v>61</v>
      </c>
      <c r="D50" s="8">
        <v>1381</v>
      </c>
      <c r="E50" s="8">
        <v>1356</v>
      </c>
    </row>
    <row r="51" spans="2:5">
      <c r="B51" s="9"/>
      <c r="C51" s="9" t="s">
        <v>60</v>
      </c>
      <c r="D51" s="8">
        <v>537</v>
      </c>
      <c r="E51" s="8">
        <v>552</v>
      </c>
    </row>
    <row r="52" spans="2:5" ht="5.0999999999999996" customHeight="1">
      <c r="B52" s="9"/>
      <c r="C52" s="9"/>
      <c r="D52" s="8"/>
      <c r="E52" s="8"/>
    </row>
    <row r="53" spans="2:5" ht="14.25" customHeight="1">
      <c r="B53" s="17" t="s">
        <v>59</v>
      </c>
      <c r="C53" s="17"/>
      <c r="D53" s="10">
        <f>SUM(D54:D61)</f>
        <v>12880</v>
      </c>
      <c r="E53" s="10">
        <f>SUM(E54:E61)</f>
        <v>13150</v>
      </c>
    </row>
    <row r="54" spans="2:5">
      <c r="B54" s="9"/>
      <c r="C54" s="9" t="s">
        <v>58</v>
      </c>
      <c r="D54" s="8">
        <v>352</v>
      </c>
      <c r="E54" s="8">
        <v>221</v>
      </c>
    </row>
    <row r="55" spans="2:5">
      <c r="B55" s="9"/>
      <c r="C55" s="9" t="s">
        <v>57</v>
      </c>
      <c r="D55" s="8">
        <v>7607</v>
      </c>
      <c r="E55" s="8">
        <v>8372</v>
      </c>
    </row>
    <row r="56" spans="2:5">
      <c r="B56" s="9"/>
      <c r="C56" s="9" t="s">
        <v>56</v>
      </c>
      <c r="D56" s="8">
        <v>561</v>
      </c>
      <c r="E56" s="8">
        <v>564</v>
      </c>
    </row>
    <row r="57" spans="2:5">
      <c r="B57" s="9"/>
      <c r="C57" s="9" t="s">
        <v>55</v>
      </c>
      <c r="D57" s="8">
        <v>660</v>
      </c>
      <c r="E57" s="8">
        <v>350</v>
      </c>
    </row>
    <row r="58" spans="2:5">
      <c r="B58" s="9"/>
      <c r="C58" s="9" t="s">
        <v>54</v>
      </c>
      <c r="D58" s="8">
        <v>845</v>
      </c>
      <c r="E58" s="8">
        <v>912</v>
      </c>
    </row>
    <row r="59" spans="2:5">
      <c r="B59" s="9"/>
      <c r="C59" s="9" t="s">
        <v>53</v>
      </c>
      <c r="D59" s="8">
        <v>1128</v>
      </c>
      <c r="E59" s="8">
        <v>1122</v>
      </c>
    </row>
    <row r="60" spans="2:5">
      <c r="B60" s="9"/>
      <c r="C60" s="9" t="s">
        <v>52</v>
      </c>
      <c r="D60" s="8">
        <v>1283</v>
      </c>
      <c r="E60" s="8">
        <v>1238</v>
      </c>
    </row>
    <row r="61" spans="2:5">
      <c r="B61" s="9"/>
      <c r="C61" s="9" t="s">
        <v>51</v>
      </c>
      <c r="D61" s="8">
        <v>444</v>
      </c>
      <c r="E61" s="8">
        <v>371</v>
      </c>
    </row>
    <row r="62" spans="2:5" ht="5.0999999999999996" customHeight="1">
      <c r="B62" s="9"/>
      <c r="C62" s="9"/>
      <c r="D62" s="8"/>
      <c r="E62" s="8"/>
    </row>
    <row r="63" spans="2:5" ht="17.25" customHeight="1">
      <c r="B63" s="17" t="s">
        <v>50</v>
      </c>
      <c r="C63" s="17"/>
      <c r="D63" s="10">
        <f>SUM(D64:D67)</f>
        <v>4594</v>
      </c>
      <c r="E63" s="10">
        <f>SUM(E64:E67)</f>
        <v>4519</v>
      </c>
    </row>
    <row r="64" spans="2:5">
      <c r="B64" s="9"/>
      <c r="C64" s="9" t="s">
        <v>49</v>
      </c>
      <c r="D64" s="8">
        <v>1366</v>
      </c>
      <c r="E64" s="8">
        <v>1294</v>
      </c>
    </row>
    <row r="65" spans="2:5">
      <c r="B65" s="9"/>
      <c r="C65" s="9" t="s">
        <v>48</v>
      </c>
      <c r="D65" s="8">
        <v>784</v>
      </c>
      <c r="E65" s="8">
        <v>738</v>
      </c>
    </row>
    <row r="66" spans="2:5">
      <c r="B66" s="9"/>
      <c r="C66" s="9" t="s">
        <v>47</v>
      </c>
      <c r="D66" s="8">
        <v>1481</v>
      </c>
      <c r="E66" s="8">
        <v>1553</v>
      </c>
    </row>
    <row r="67" spans="2:5">
      <c r="B67" s="9"/>
      <c r="C67" s="9" t="s">
        <v>46</v>
      </c>
      <c r="D67" s="8">
        <v>963</v>
      </c>
      <c r="E67" s="8">
        <v>934</v>
      </c>
    </row>
    <row r="68" spans="2:5" ht="5.0999999999999996" customHeight="1">
      <c r="B68" s="9"/>
      <c r="C68" s="9"/>
      <c r="D68" s="8"/>
      <c r="E68" s="8"/>
    </row>
    <row r="69" spans="2:5" ht="14.25" customHeight="1">
      <c r="B69" s="17" t="s">
        <v>45</v>
      </c>
      <c r="C69" s="17"/>
      <c r="D69" s="10">
        <f>SUM(D70:D73)</f>
        <v>5993</v>
      </c>
      <c r="E69" s="10">
        <f>SUM(E70:E73)</f>
        <v>6479</v>
      </c>
    </row>
    <row r="70" spans="2:5">
      <c r="B70" s="9"/>
      <c r="C70" s="9" t="s">
        <v>45</v>
      </c>
      <c r="D70" s="8">
        <v>2770</v>
      </c>
      <c r="E70" s="8">
        <v>3166</v>
      </c>
    </row>
    <row r="71" spans="2:5">
      <c r="B71" s="9"/>
      <c r="C71" s="9" t="s">
        <v>44</v>
      </c>
      <c r="D71" s="8">
        <v>844</v>
      </c>
      <c r="E71" s="8">
        <v>876</v>
      </c>
    </row>
    <row r="72" spans="2:5">
      <c r="B72" s="9"/>
      <c r="C72" s="9" t="s">
        <v>43</v>
      </c>
      <c r="D72" s="8">
        <v>1431</v>
      </c>
      <c r="E72" s="8">
        <v>1602</v>
      </c>
    </row>
    <row r="73" spans="2:5">
      <c r="B73" s="9"/>
      <c r="C73" s="9" t="s">
        <v>42</v>
      </c>
      <c r="D73" s="8">
        <v>948</v>
      </c>
      <c r="E73" s="8">
        <v>835</v>
      </c>
    </row>
    <row r="74" spans="2:5" ht="5.0999999999999996" customHeight="1">
      <c r="B74" s="9"/>
      <c r="C74" s="9"/>
      <c r="D74" s="8"/>
      <c r="E74" s="8"/>
    </row>
    <row r="75" spans="2:5" ht="14.25" customHeight="1">
      <c r="B75" s="17" t="s">
        <v>41</v>
      </c>
      <c r="C75" s="17"/>
      <c r="D75" s="10">
        <f>SUM(D76:D82)</f>
        <v>25760</v>
      </c>
      <c r="E75" s="10">
        <f>SUM(E76:E82)</f>
        <v>27926</v>
      </c>
    </row>
    <row r="76" spans="2:5">
      <c r="B76" s="9"/>
      <c r="C76" s="9" t="s">
        <v>40</v>
      </c>
      <c r="D76" s="8">
        <v>16413</v>
      </c>
      <c r="E76" s="8">
        <v>17840</v>
      </c>
    </row>
    <row r="77" spans="2:5">
      <c r="B77" s="9"/>
      <c r="C77" s="9" t="s">
        <v>39</v>
      </c>
      <c r="D77" s="8">
        <v>3344</v>
      </c>
      <c r="E77" s="8">
        <v>3508</v>
      </c>
    </row>
    <row r="78" spans="2:5">
      <c r="B78" s="9"/>
      <c r="C78" s="9" t="s">
        <v>38</v>
      </c>
      <c r="D78" s="8">
        <v>1125</v>
      </c>
      <c r="E78" s="8">
        <v>1123</v>
      </c>
    </row>
    <row r="79" spans="2:5">
      <c r="B79" s="9"/>
      <c r="C79" s="9" t="s">
        <v>37</v>
      </c>
      <c r="D79" s="8">
        <v>893</v>
      </c>
      <c r="E79" s="8">
        <v>1051</v>
      </c>
    </row>
    <row r="80" spans="2:5">
      <c r="B80" s="9"/>
      <c r="C80" s="9" t="s">
        <v>36</v>
      </c>
      <c r="D80" s="8">
        <v>291</v>
      </c>
      <c r="E80" s="8">
        <v>301</v>
      </c>
    </row>
    <row r="81" spans="2:5">
      <c r="B81" s="9"/>
      <c r="C81" s="9" t="s">
        <v>35</v>
      </c>
      <c r="D81" s="8">
        <v>790</v>
      </c>
      <c r="E81" s="8">
        <v>790</v>
      </c>
    </row>
    <row r="82" spans="2:5">
      <c r="B82" s="9"/>
      <c r="C82" s="9" t="s">
        <v>34</v>
      </c>
      <c r="D82" s="8">
        <v>2904</v>
      </c>
      <c r="E82" s="8">
        <v>3313</v>
      </c>
    </row>
    <row r="83" spans="2:5" ht="5.0999999999999996" customHeight="1">
      <c r="B83" s="9"/>
      <c r="C83" s="9"/>
      <c r="D83" s="8"/>
      <c r="E83" s="8"/>
    </row>
    <row r="84" spans="2:5" ht="14.25" customHeight="1">
      <c r="B84" s="17" t="s">
        <v>33</v>
      </c>
      <c r="C84" s="17"/>
      <c r="D84" s="10">
        <f>SUM(D85:D98)</f>
        <v>69122</v>
      </c>
      <c r="E84" s="10">
        <f>SUM(E85:E98)</f>
        <v>78057</v>
      </c>
    </row>
    <row r="85" spans="2:5">
      <c r="B85" s="9"/>
      <c r="C85" s="9" t="s">
        <v>32</v>
      </c>
      <c r="D85" s="8">
        <v>12972</v>
      </c>
      <c r="E85" s="8">
        <v>14787</v>
      </c>
    </row>
    <row r="86" spans="2:5">
      <c r="B86" s="9"/>
      <c r="C86" s="9" t="s">
        <v>31</v>
      </c>
      <c r="D86" s="8">
        <v>12037</v>
      </c>
      <c r="E86" s="8">
        <v>13328</v>
      </c>
    </row>
    <row r="87" spans="2:5">
      <c r="B87" s="9"/>
      <c r="C87" s="9" t="s">
        <v>30</v>
      </c>
      <c r="D87" s="8">
        <v>4613</v>
      </c>
      <c r="E87" s="8">
        <v>5045</v>
      </c>
    </row>
    <row r="88" spans="2:5">
      <c r="B88" s="9"/>
      <c r="C88" s="9" t="s">
        <v>29</v>
      </c>
      <c r="D88" s="8">
        <v>7830</v>
      </c>
      <c r="E88" s="8">
        <v>9074</v>
      </c>
    </row>
    <row r="89" spans="2:5">
      <c r="B89" s="9"/>
      <c r="C89" s="9" t="s">
        <v>28</v>
      </c>
      <c r="D89" s="8">
        <v>2949</v>
      </c>
      <c r="E89" s="8">
        <v>3484</v>
      </c>
    </row>
    <row r="90" spans="2:5">
      <c r="B90" s="9"/>
      <c r="C90" s="9" t="s">
        <v>27</v>
      </c>
      <c r="D90" s="8">
        <v>3218</v>
      </c>
      <c r="E90" s="8">
        <v>3999</v>
      </c>
    </row>
    <row r="91" spans="2:5">
      <c r="B91" s="9"/>
      <c r="C91" s="9" t="s">
        <v>26</v>
      </c>
      <c r="D91" s="8">
        <v>4325</v>
      </c>
      <c r="E91" s="8">
        <v>4499</v>
      </c>
    </row>
    <row r="92" spans="2:5">
      <c r="B92" s="9"/>
      <c r="C92" s="9" t="s">
        <v>25</v>
      </c>
      <c r="D92" s="8">
        <v>3249</v>
      </c>
      <c r="E92" s="8">
        <v>3713</v>
      </c>
    </row>
    <row r="93" spans="2:5">
      <c r="B93" s="9"/>
      <c r="C93" s="9" t="s">
        <v>24</v>
      </c>
      <c r="D93" s="8">
        <v>4013</v>
      </c>
      <c r="E93" s="8">
        <v>4849</v>
      </c>
    </row>
    <row r="94" spans="2:5">
      <c r="B94" s="9"/>
      <c r="C94" s="9" t="s">
        <v>23</v>
      </c>
      <c r="D94" s="8">
        <v>2668</v>
      </c>
      <c r="E94" s="8">
        <v>3159</v>
      </c>
    </row>
    <row r="95" spans="2:5">
      <c r="B95" s="9"/>
      <c r="C95" s="9" t="s">
        <v>22</v>
      </c>
      <c r="D95" s="8">
        <v>3148</v>
      </c>
      <c r="E95" s="8">
        <v>3696</v>
      </c>
    </row>
    <row r="96" spans="2:5">
      <c r="B96" s="9"/>
      <c r="C96" s="9" t="s">
        <v>21</v>
      </c>
      <c r="D96" s="8">
        <v>4566</v>
      </c>
      <c r="E96" s="8">
        <v>4503</v>
      </c>
    </row>
    <row r="97" spans="2:5">
      <c r="B97" s="9"/>
      <c r="C97" s="9" t="s">
        <v>20</v>
      </c>
      <c r="D97" s="8">
        <v>1587</v>
      </c>
      <c r="E97" s="8">
        <v>1946</v>
      </c>
    </row>
    <row r="98" spans="2:5">
      <c r="B98" s="9"/>
      <c r="C98" s="9" t="s">
        <v>19</v>
      </c>
      <c r="D98" s="8">
        <v>1947</v>
      </c>
      <c r="E98" s="8">
        <v>1975</v>
      </c>
    </row>
    <row r="99" spans="2:5" ht="5.0999999999999996" customHeight="1">
      <c r="B99" s="9"/>
      <c r="C99" s="9"/>
      <c r="D99" s="8"/>
      <c r="E99" s="8"/>
    </row>
    <row r="100" spans="2:5" ht="14.25" customHeight="1">
      <c r="B100" s="17" t="s">
        <v>18</v>
      </c>
      <c r="C100" s="17"/>
      <c r="D100" s="10">
        <f>SUM(D101:D104)</f>
        <v>2922</v>
      </c>
      <c r="E100" s="10">
        <f>SUM(E101:E104)</f>
        <v>2815</v>
      </c>
    </row>
    <row r="101" spans="2:5">
      <c r="B101" s="9"/>
      <c r="C101" s="9" t="s">
        <v>17</v>
      </c>
      <c r="D101" s="8">
        <v>2070</v>
      </c>
      <c r="E101" s="8">
        <v>2108</v>
      </c>
    </row>
    <row r="102" spans="2:5">
      <c r="B102" s="9"/>
      <c r="C102" s="9" t="s">
        <v>16</v>
      </c>
      <c r="D102" s="8">
        <v>495</v>
      </c>
      <c r="E102" s="8">
        <v>457</v>
      </c>
    </row>
    <row r="103" spans="2:5">
      <c r="B103" s="9"/>
      <c r="C103" s="9" t="s">
        <v>15</v>
      </c>
      <c r="D103" s="8">
        <v>216</v>
      </c>
      <c r="E103" s="8">
        <v>95</v>
      </c>
    </row>
    <row r="104" spans="2:5">
      <c r="B104" s="9"/>
      <c r="C104" s="9" t="s">
        <v>14</v>
      </c>
      <c r="D104" s="8">
        <v>141</v>
      </c>
      <c r="E104" s="8">
        <v>155</v>
      </c>
    </row>
    <row r="105" spans="2:5" ht="5.0999999999999996" customHeight="1">
      <c r="B105" s="9"/>
      <c r="C105" s="9"/>
      <c r="D105" s="8"/>
      <c r="E105" s="8"/>
    </row>
    <row r="106" spans="2:5">
      <c r="B106" s="17" t="s">
        <v>13</v>
      </c>
      <c r="C106" s="17"/>
      <c r="D106" s="10">
        <f>SUM(D107:D108)</f>
        <v>5542</v>
      </c>
      <c r="E106" s="10">
        <f>SUM(E107:E108)</f>
        <v>6004</v>
      </c>
    </row>
    <row r="107" spans="2:5">
      <c r="B107" s="9"/>
      <c r="C107" s="9" t="s">
        <v>12</v>
      </c>
      <c r="D107" s="8">
        <v>4968</v>
      </c>
      <c r="E107" s="8">
        <v>5439</v>
      </c>
    </row>
    <row r="108" spans="2:5">
      <c r="B108" s="9"/>
      <c r="C108" s="9" t="s">
        <v>11</v>
      </c>
      <c r="D108" s="8">
        <v>574</v>
      </c>
      <c r="E108" s="8">
        <v>565</v>
      </c>
    </row>
    <row r="109" spans="2:5" ht="5.0999999999999996" customHeight="1">
      <c r="B109" s="9"/>
      <c r="C109" s="9"/>
      <c r="D109" s="8"/>
      <c r="E109" s="8"/>
    </row>
    <row r="110" spans="2:5" ht="14.25" customHeight="1">
      <c r="B110" s="17" t="s">
        <v>10</v>
      </c>
      <c r="C110" s="17"/>
      <c r="D110" s="10">
        <f>SUM(D111:D112)</f>
        <v>3844</v>
      </c>
      <c r="E110" s="10">
        <f>SUM(E111:E112)</f>
        <v>4885</v>
      </c>
    </row>
    <row r="111" spans="2:5">
      <c r="B111" s="9"/>
      <c r="C111" s="9" t="s">
        <v>9</v>
      </c>
      <c r="D111" s="8">
        <v>1251</v>
      </c>
      <c r="E111" s="8">
        <v>2145</v>
      </c>
    </row>
    <row r="112" spans="2:5">
      <c r="B112" s="9"/>
      <c r="C112" s="9" t="s">
        <v>8</v>
      </c>
      <c r="D112" s="8">
        <v>2593</v>
      </c>
      <c r="E112" s="8">
        <v>2740</v>
      </c>
    </row>
    <row r="113" spans="2:5" ht="5.0999999999999996" customHeight="1">
      <c r="B113" s="9"/>
      <c r="C113" s="9"/>
      <c r="D113" s="8"/>
      <c r="E113" s="8"/>
    </row>
    <row r="114" spans="2:5" ht="13.5" customHeight="1">
      <c r="B114" s="17" t="s">
        <v>7</v>
      </c>
      <c r="C114" s="17"/>
      <c r="D114" s="10">
        <f>SUM(D115:D119)</f>
        <v>6279</v>
      </c>
      <c r="E114" s="10">
        <f>SUM(E115:E119)</f>
        <v>6652</v>
      </c>
    </row>
    <row r="115" spans="2:5">
      <c r="B115" s="9"/>
      <c r="C115" s="9" t="s">
        <v>6</v>
      </c>
      <c r="D115" s="8">
        <v>1109</v>
      </c>
      <c r="E115" s="8">
        <v>1012</v>
      </c>
    </row>
    <row r="116" spans="2:5">
      <c r="B116" s="9"/>
      <c r="C116" s="9" t="s">
        <v>5</v>
      </c>
      <c r="D116" s="8">
        <v>4244</v>
      </c>
      <c r="E116" s="8">
        <v>4601</v>
      </c>
    </row>
    <row r="117" spans="2:5">
      <c r="B117" s="9"/>
      <c r="C117" s="9" t="s">
        <v>4</v>
      </c>
      <c r="D117" s="8">
        <v>471</v>
      </c>
      <c r="E117" s="8">
        <v>623</v>
      </c>
    </row>
    <row r="118" spans="2:5">
      <c r="B118" s="9"/>
      <c r="C118" s="9" t="s">
        <v>3</v>
      </c>
      <c r="D118" s="8">
        <v>363</v>
      </c>
      <c r="E118" s="8">
        <v>384</v>
      </c>
    </row>
    <row r="119" spans="2:5">
      <c r="B119" s="9"/>
      <c r="C119" s="9" t="s">
        <v>2</v>
      </c>
      <c r="D119" s="8">
        <v>92</v>
      </c>
      <c r="E119" s="8">
        <v>32</v>
      </c>
    </row>
    <row r="120" spans="2:5" ht="5.0999999999999996" customHeight="1" thickBot="1">
      <c r="B120" s="7"/>
      <c r="C120" s="7"/>
      <c r="D120" s="6"/>
      <c r="E120" s="6"/>
    </row>
    <row r="121" spans="2:5" ht="5.0999999999999996" customHeight="1">
      <c r="B121" s="5"/>
      <c r="C121" s="5"/>
    </row>
    <row r="122" spans="2:5">
      <c r="B122" s="4" t="s">
        <v>1</v>
      </c>
      <c r="C122" s="4"/>
    </row>
    <row r="123" spans="2:5" ht="5.0999999999999996" customHeight="1">
      <c r="B123" s="4"/>
      <c r="C123" s="4"/>
    </row>
    <row r="124" spans="2:5">
      <c r="B124" s="4" t="s">
        <v>0</v>
      </c>
      <c r="C124" s="4"/>
    </row>
    <row r="128" spans="2:5">
      <c r="C128" s="3"/>
    </row>
    <row r="130" spans="3:3">
      <c r="C130" s="2"/>
    </row>
  </sheetData>
  <mergeCells count="18">
    <mergeCell ref="B34:C34"/>
    <mergeCell ref="B4:C5"/>
    <mergeCell ref="D4:E4"/>
    <mergeCell ref="B9:C9"/>
    <mergeCell ref="B22:C22"/>
    <mergeCell ref="B27:C27"/>
    <mergeCell ref="B106:C106"/>
    <mergeCell ref="B110:C110"/>
    <mergeCell ref="B114:C114"/>
    <mergeCell ref="B39:C39"/>
    <mergeCell ref="B42:C42"/>
    <mergeCell ref="B48:C48"/>
    <mergeCell ref="B53:C53"/>
    <mergeCell ref="B63:C63"/>
    <mergeCell ref="B69:C69"/>
    <mergeCell ref="B75:C75"/>
    <mergeCell ref="B84:C84"/>
    <mergeCell ref="B100:C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2023-02-02T13:01:52Z</dcterms:created>
  <dcterms:modified xsi:type="dcterms:W3CDTF">2023-05-08T20:58:09Z</dcterms:modified>
</cp:coreProperties>
</file>