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7" i="1" l="1"/>
  <c r="J7" i="1"/>
  <c r="N7" i="1"/>
  <c r="R7" i="1"/>
  <c r="D11" i="1"/>
  <c r="D7" i="1" s="1"/>
  <c r="E11" i="1"/>
  <c r="F11" i="1"/>
  <c r="H11" i="1"/>
  <c r="H7" i="1" s="1"/>
  <c r="I11" i="1"/>
  <c r="I7" i="1" s="1"/>
  <c r="J11" i="1"/>
  <c r="K11" i="1"/>
  <c r="K7" i="1" s="1"/>
  <c r="L11" i="1"/>
  <c r="L7" i="1" s="1"/>
  <c r="M11" i="1"/>
  <c r="M7" i="1" s="1"/>
  <c r="N11" i="1"/>
  <c r="O11" i="1"/>
  <c r="O7" i="1" s="1"/>
  <c r="P11" i="1"/>
  <c r="P7" i="1" s="1"/>
  <c r="Q11" i="1"/>
  <c r="Q7" i="1" s="1"/>
  <c r="R11" i="1"/>
  <c r="S11" i="1"/>
  <c r="S7" i="1" s="1"/>
  <c r="T11" i="1"/>
  <c r="T7" i="1" s="1"/>
  <c r="U11" i="1"/>
  <c r="U7" i="1" s="1"/>
  <c r="D16" i="1"/>
  <c r="E16" i="1"/>
  <c r="F16" i="1"/>
  <c r="G16" i="1"/>
  <c r="G7" i="1" s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23" i="1"/>
  <c r="E23" i="1"/>
  <c r="E7" i="1" s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G50" i="1"/>
  <c r="K50" i="1"/>
  <c r="O50" i="1"/>
  <c r="S50" i="1"/>
  <c r="D54" i="1"/>
  <c r="D50" i="1" s="1"/>
  <c r="E54" i="1"/>
  <c r="E50" i="1" s="1"/>
  <c r="F54" i="1"/>
  <c r="H54" i="1"/>
  <c r="H50" i="1" s="1"/>
  <c r="I54" i="1"/>
  <c r="I50" i="1" s="1"/>
  <c r="J54" i="1"/>
  <c r="J50" i="1" s="1"/>
  <c r="K54" i="1"/>
  <c r="L54" i="1"/>
  <c r="L50" i="1" s="1"/>
  <c r="M54" i="1"/>
  <c r="M50" i="1" s="1"/>
  <c r="N54" i="1"/>
  <c r="N50" i="1" s="1"/>
  <c r="O54" i="1"/>
  <c r="P54" i="1"/>
  <c r="P50" i="1" s="1"/>
  <c r="Q54" i="1"/>
  <c r="Q50" i="1" s="1"/>
  <c r="R54" i="1"/>
  <c r="R50" i="1" s="1"/>
  <c r="S54" i="1"/>
  <c r="T54" i="1"/>
  <c r="T50" i="1" s="1"/>
  <c r="U54" i="1"/>
  <c r="U50" i="1" s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D66" i="1"/>
  <c r="E66" i="1"/>
  <c r="F66" i="1"/>
  <c r="F50" i="1" s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</calcChain>
</file>

<file path=xl/sharedStrings.xml><?xml version="1.0" encoding="utf-8"?>
<sst xmlns="http://schemas.openxmlformats.org/spreadsheetml/2006/main" count="108" uniqueCount="57">
  <si>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Ministerio de Salud Pública y Bienestar Social. Programa Ampliado de Inmunizaciones.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</si>
  <si>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 En otras edades para las vacunas T.D. y Antiamarilica no incluyen Mujeres en edad fértil (15 a 49 años). </t>
    </r>
  </si>
  <si>
    <t>1/ En los casos de menores de 1 año se aplican los refuerzos en su totalidad.</t>
  </si>
  <si>
    <r>
      <rPr>
        <b/>
        <sz val="9"/>
        <rFont val="Times New Roman"/>
        <family val="1"/>
      </rPr>
      <t>V.P.H.:</t>
    </r>
    <r>
      <rPr>
        <sz val="9"/>
        <rFont val="Times New Roman"/>
        <family val="1"/>
      </rPr>
      <t xml:space="preserve"> Virus del Papiloma Humano.</t>
    </r>
  </si>
  <si>
    <r>
      <rPr>
        <b/>
        <sz val="9"/>
        <rFont val="Times New Roman"/>
        <family val="1"/>
      </rPr>
      <t xml:space="preserve">V.V.Z.: </t>
    </r>
    <r>
      <rPr>
        <sz val="9"/>
        <rFont val="Times New Roman"/>
        <family val="1"/>
      </rPr>
      <t>Virus de Varicela Zoster.</t>
    </r>
  </si>
  <si>
    <r>
      <rPr>
        <b/>
        <sz val="9"/>
        <rFont val="Times New Roman"/>
        <family val="1"/>
      </rPr>
      <t>P.C.V.13</t>
    </r>
    <r>
      <rPr>
        <sz val="9"/>
        <rFont val="Times New Roman"/>
        <family val="1"/>
      </rPr>
      <t>: Vacuna contra el neumococo.</t>
    </r>
  </si>
  <si>
    <r>
      <rPr>
        <b/>
        <sz val="9"/>
        <rFont val="Times New Roman"/>
        <family val="1"/>
      </rPr>
      <t>D.P.T.:</t>
    </r>
    <r>
      <rPr>
        <sz val="9"/>
        <rFont val="Times New Roman"/>
        <family val="1"/>
      </rPr>
      <t xml:space="preserve"> Vacuna contra la difteria, tétanos y tos ferina.</t>
    </r>
  </si>
  <si>
    <r>
      <rPr>
        <b/>
        <sz val="9"/>
        <rFont val="Times New Roman"/>
        <family val="1"/>
      </rPr>
      <t>HB-Ped:</t>
    </r>
    <r>
      <rPr>
        <sz val="9"/>
        <rFont val="Times New Roman"/>
        <family val="1"/>
      </rPr>
      <t xml:space="preserve"> Vacuna contra el virus de la Hepatitis B.</t>
    </r>
  </si>
  <si>
    <r>
      <rPr>
        <b/>
        <sz val="9"/>
        <rFont val="Times New Roman"/>
        <family val="1"/>
      </rPr>
      <t>Tdpa:</t>
    </r>
    <r>
      <rPr>
        <sz val="9"/>
        <rFont val="Times New Roman"/>
        <family val="1"/>
      </rPr>
      <t xml:space="preserve"> Vacuna contra Tétanos, Difteria y Pertusis Acecular.</t>
    </r>
  </si>
  <si>
    <r>
      <rPr>
        <b/>
        <sz val="9"/>
        <rFont val="Times New Roman"/>
        <family val="1"/>
      </rPr>
      <t>S.R.:</t>
    </r>
    <r>
      <rPr>
        <sz val="9"/>
        <rFont val="Times New Roman"/>
        <family val="1"/>
      </rPr>
      <t xml:space="preserve"> Vacuna contra el sarampión y rubéola.</t>
    </r>
  </si>
  <si>
    <r>
      <rPr>
        <b/>
        <sz val="9"/>
        <rFont val="Times New Roman"/>
        <family val="1"/>
      </rPr>
      <t>ROTA:</t>
    </r>
    <r>
      <rPr>
        <sz val="9"/>
        <rFont val="Times New Roman"/>
        <family val="1"/>
      </rPr>
      <t xml:space="preserve"> Vacuna contra el rotavirus.</t>
    </r>
  </si>
  <si>
    <r>
      <rPr>
        <b/>
        <sz val="9"/>
        <rFont val="Times New Roman"/>
        <family val="1"/>
      </rPr>
      <t xml:space="preserve">S.P.R.: </t>
    </r>
    <r>
      <rPr>
        <sz val="9"/>
        <rFont val="Times New Roman"/>
        <family val="1"/>
      </rPr>
      <t>Vacuna contra el sarampión, papera y rubéola.</t>
    </r>
  </si>
  <si>
    <r>
      <rPr>
        <b/>
        <sz val="9"/>
        <rFont val="Times New Roman"/>
        <family val="1"/>
      </rPr>
      <t>I.P.V.:</t>
    </r>
    <r>
      <rPr>
        <sz val="9"/>
        <rFont val="Times New Roman"/>
        <family val="1"/>
      </rPr>
      <t xml:space="preserve"> Vacuna inactivada contra el virus polio.</t>
    </r>
  </si>
  <si>
    <r>
      <rPr>
        <b/>
        <sz val="9"/>
        <rFont val="Times New Roman"/>
        <family val="1"/>
      </rPr>
      <t>V.H.A.:</t>
    </r>
    <r>
      <rPr>
        <sz val="9"/>
        <rFont val="Times New Roman"/>
        <family val="1"/>
      </rPr>
      <t xml:space="preserve"> Virus de la Hepatitis A.</t>
    </r>
  </si>
  <si>
    <r>
      <rPr>
        <b/>
        <sz val="9"/>
        <rFont val="Times New Roman"/>
        <family val="1"/>
      </rPr>
      <t>T.D.:</t>
    </r>
    <r>
      <rPr>
        <sz val="9"/>
        <rFont val="Times New Roman"/>
        <family val="1"/>
      </rPr>
      <t xml:space="preserve"> Vacuna contra el tétanos y difteria.</t>
    </r>
  </si>
  <si>
    <r>
      <rPr>
        <b/>
        <sz val="9"/>
        <rFont val="Times New Roman"/>
        <family val="1"/>
      </rPr>
      <t>B.C.G.:</t>
    </r>
    <r>
      <rPr>
        <sz val="9"/>
        <rFont val="Times New Roman"/>
        <family val="1"/>
      </rPr>
      <t xml:space="preserve"> Vacuna contra la tuberculosis.</t>
    </r>
  </si>
  <si>
    <r>
      <rPr>
        <b/>
        <sz val="9"/>
        <rFont val="Times New Roman"/>
        <family val="1"/>
      </rPr>
      <t>Penta</t>
    </r>
    <r>
      <rPr>
        <sz val="9"/>
        <rFont val="Times New Roman"/>
        <family val="1"/>
      </rPr>
      <t>: Vacuna contra la meningitis.</t>
    </r>
  </si>
  <si>
    <t>Dosis Única</t>
  </si>
  <si>
    <t>Segundo Refuerzo</t>
  </si>
  <si>
    <t>Primer Refuerzo</t>
  </si>
  <si>
    <t>Quinta Dosis</t>
  </si>
  <si>
    <t>Cuarta Dosis</t>
  </si>
  <si>
    <t>Tercera Dosis</t>
  </si>
  <si>
    <t>Segunda Dosis</t>
  </si>
  <si>
    <t>Primera Dosis</t>
  </si>
  <si>
    <t>Otras edades</t>
  </si>
  <si>
    <t>Segundo Refuerzo (a los 4 años)</t>
  </si>
  <si>
    <t>De 2 a 4 años</t>
  </si>
  <si>
    <t>ESQUEMA COMPLEMENTARIO</t>
  </si>
  <si>
    <t>Mujeres en edad fértil (15 a 49 años)</t>
  </si>
  <si>
    <t>Dosis Adicional de CNV</t>
  </si>
  <si>
    <t>Refuerzo</t>
  </si>
  <si>
    <t>De 1 año</t>
  </si>
  <si>
    <t xml:space="preserve">Menor de 1 año </t>
  </si>
  <si>
    <t>ESQUEMA BÁSICO</t>
  </si>
  <si>
    <t>Total Dosis Aplicadas 2021</t>
  </si>
  <si>
    <t>Total Dosis Aplicadas 2020</t>
  </si>
  <si>
    <t>HB-Ped</t>
  </si>
  <si>
    <t>I.P.V.</t>
  </si>
  <si>
    <t>V.P.H.</t>
  </si>
  <si>
    <t>Tdpa</t>
  </si>
  <si>
    <t>V.H.A.</t>
  </si>
  <si>
    <t>V.V.Z.</t>
  </si>
  <si>
    <t>Influenza</t>
  </si>
  <si>
    <t>Neumo 23</t>
  </si>
  <si>
    <t>S.R.</t>
  </si>
  <si>
    <t>Antiamarilica</t>
  </si>
  <si>
    <t>T.D.</t>
  </si>
  <si>
    <t>P.C.V.13</t>
  </si>
  <si>
    <t>ROTA</t>
  </si>
  <si>
    <t>B.C.G.</t>
  </si>
  <si>
    <r>
      <t>D.P.T.</t>
    </r>
    <r>
      <rPr>
        <vertAlign val="superscript"/>
        <sz val="10"/>
        <rFont val="Times New Roman"/>
        <family val="1"/>
      </rPr>
      <t>1/</t>
    </r>
  </si>
  <si>
    <t>S.P.R.</t>
  </si>
  <si>
    <t>PENTA</t>
  </si>
  <si>
    <t>Antipolio</t>
  </si>
  <si>
    <t>Año, grupos de edad y dosis</t>
  </si>
  <si>
    <t xml:space="preserve"> 4.4. Vacunaciones registradas en los centros y puestos de salud por tipo, según año, grupos de edad y dosis.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</si>
</sst>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;[Red]#,##0"/>
    <numFmt numFmtId="166" formatCode="0.0"/>
    <numFmt numFmtId="167" formatCode="###,###;;&quot;-&quot;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7" fillId="34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7" fillId="35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7" fillId="36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7" fillId="38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39" borderId="0" applyNumberFormat="0" applyBorder="0" applyAlignment="0" applyProtection="0"/>
    <xf numFmtId="168" fontId="27" fillId="39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7" fillId="37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7" fillId="40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7" fillId="43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17" fillId="12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7" fillId="16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7" fillId="20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17" fillId="24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17" fillId="28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17" fillId="32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168" fontId="6" fillId="2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168" fontId="11" fillId="6" borderId="4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2" fillId="48" borderId="13" applyNumberFormat="0" applyAlignment="0" applyProtection="0"/>
    <xf numFmtId="168" fontId="32" fillId="48" borderId="13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168" fontId="13" fillId="7" borderId="7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3" fillId="49" borderId="14" applyNumberFormat="0" applyAlignment="0" applyProtection="0"/>
    <xf numFmtId="168" fontId="33" fillId="49" borderId="14" applyNumberFormat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168" fontId="12" fillId="0" borderId="6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0" fontId="34" fillId="0" borderId="15" applyNumberFormat="0" applyFill="0" applyAlignment="0" applyProtection="0"/>
    <xf numFmtId="168" fontId="34" fillId="0" borderId="15" applyNumberFormat="0" applyFill="0" applyAlignment="0" applyProtection="0"/>
    <xf numFmtId="169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17" fillId="9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17" fillId="13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17" fillId="17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17" fillId="21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17" fillId="25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17" fillId="29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168" fontId="9" fillId="5" borderId="4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30" fillId="39" borderId="13" applyNumberFormat="0" applyAlignment="0" applyProtection="0"/>
    <xf numFmtId="168" fontId="30" fillId="39" borderId="13" applyNumberFormat="0" applyAlignment="0" applyProtection="0"/>
    <xf numFmtId="0" fontId="1" fillId="0" borderId="0" applyNumberFormat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2" fontId="29" fillId="0" borderId="0" applyFill="0" applyBorder="0" applyAlignment="0" applyProtection="0"/>
    <xf numFmtId="168" fontId="29" fillId="0" borderId="0" applyNumberFormat="0" applyFon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ill="0" applyBorder="0" applyAlignment="0" applyProtection="0"/>
    <xf numFmtId="168" fontId="29" fillId="0" borderId="0" applyFont="0" applyFill="0" applyBorder="0" applyAlignment="0" applyProtection="0"/>
    <xf numFmtId="172" fontId="29" fillId="0" borderId="0" applyFill="0" applyBorder="0" applyAlignment="0" applyProtection="0"/>
    <xf numFmtId="173" fontId="29" fillId="0" borderId="0" applyFill="0" applyBorder="0" applyAlignment="0" applyProtection="0"/>
    <xf numFmtId="174" fontId="29" fillId="0" borderId="0" applyFill="0" applyBorder="0" applyAlignment="0" applyProtection="0"/>
    <xf numFmtId="175" fontId="29" fillId="0" borderId="0" applyFont="0" applyFill="0" applyBorder="0" applyAlignment="0" applyProtection="0"/>
    <xf numFmtId="0" fontId="36" fillId="54" borderId="0" applyNumberFormat="0" applyFont="0" applyBorder="0" applyProtection="0"/>
    <xf numFmtId="176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168" fontId="7" fillId="3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0" fontId="42" fillId="35" borderId="0" applyNumberFormat="0" applyBorder="0" applyAlignment="0" applyProtection="0"/>
    <xf numFmtId="168" fontId="42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9" fillId="0" borderId="0" applyFill="0" applyBorder="0" applyAlignment="0" applyProtection="0"/>
    <xf numFmtId="177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ill="0" applyBorder="0" applyAlignment="0" applyProtection="0"/>
    <xf numFmtId="178" fontId="18" fillId="0" borderId="0" applyFont="0" applyFill="0" applyBorder="0" applyAlignment="0" applyProtection="0"/>
    <xf numFmtId="179" fontId="29" fillId="0" borderId="0" applyFill="0" applyBorder="0" applyAlignment="0" applyProtection="0"/>
    <xf numFmtId="180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29" fillId="0" borderId="0" applyFill="0" applyBorder="0" applyAlignment="0" applyProtection="0"/>
    <xf numFmtId="177" fontId="29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9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3" fontId="37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0" applyFill="0" applyBorder="0" applyAlignment="0" applyProtection="0"/>
    <xf numFmtId="185" fontId="2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ill="0" applyBorder="0" applyAlignment="0" applyProtection="0"/>
    <xf numFmtId="43" fontId="29" fillId="0" borderId="0" applyFont="0" applyFill="0" applyBorder="0" applyAlignment="0" applyProtection="0"/>
    <xf numFmtId="181" fontId="45" fillId="0" borderId="0" applyFont="0" applyFill="0" applyBorder="0" applyAlignment="0" applyProtection="0"/>
    <xf numFmtId="187" fontId="29" fillId="0" borderId="0" applyFont="0" applyFill="0" applyBorder="0" applyAlignment="0" applyProtection="0"/>
    <xf numFmtId="186" fontId="29" fillId="0" borderId="0" applyFill="0" applyBorder="0" applyAlignment="0" applyProtection="0"/>
    <xf numFmtId="181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1" fontId="18" fillId="0" borderId="0" applyFont="0" applyFill="0" applyBorder="0" applyAlignment="0" applyProtection="0"/>
    <xf numFmtId="181" fontId="29" fillId="0" borderId="0" applyFont="0" applyFill="0" applyBorder="0" applyAlignment="0" applyProtection="0"/>
    <xf numFmtId="188" fontId="29" fillId="0" borderId="0" applyFill="0" applyBorder="0" applyAlignment="0" applyProtection="0"/>
    <xf numFmtId="43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43" fillId="0" borderId="0" applyFont="0" applyFill="0" applyBorder="0" applyAlignment="0" applyProtection="0"/>
    <xf numFmtId="190" fontId="27" fillId="0" borderId="0" applyFont="0" applyFill="0" applyBorder="0" applyAlignment="0" applyProtection="0"/>
    <xf numFmtId="181" fontId="43" fillId="0" borderId="0" applyFont="0" applyFill="0" applyBorder="0" applyAlignment="0" applyProtection="0"/>
    <xf numFmtId="183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6" fontId="29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9" fillId="0" borderId="0" applyFont="0" applyFill="0" applyBorder="0" applyAlignment="0" applyProtection="0"/>
    <xf numFmtId="186" fontId="29" fillId="0" borderId="0" applyFill="0" applyBorder="0" applyAlignment="0" applyProtection="0"/>
    <xf numFmtId="43" fontId="29" fillId="0" borderId="0" applyFont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3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9" fillId="0" borderId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9" fillId="0" borderId="0" applyFill="0" applyBorder="0" applyAlignment="0" applyProtection="0"/>
    <xf numFmtId="183" fontId="1" fillId="0" borderId="0" applyFont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8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88" fontId="29" fillId="0" borderId="0" applyFill="0" applyBorder="0" applyAlignment="0" applyProtection="0"/>
    <xf numFmtId="183" fontId="1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1" fontId="1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43" fontId="29" fillId="0" borderId="0" applyFill="0" applyBorder="0" applyAlignment="0" applyProtection="0"/>
    <xf numFmtId="192" fontId="2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0" fontId="46" fillId="0" borderId="0" applyNumberFormat="0" applyBorder="0" applyProtection="0"/>
    <xf numFmtId="192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0" borderId="0" applyNumberFormat="0" applyBorder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66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40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168" fontId="8" fillId="4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47" fillId="55" borderId="0" applyNumberFormat="0" applyBorder="0" applyAlignment="0" applyProtection="0"/>
    <xf numFmtId="168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5" fontId="48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37" fontId="45" fillId="0" borderId="0"/>
    <xf numFmtId="196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5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7" fillId="0" borderId="0"/>
    <xf numFmtId="0" fontId="18" fillId="0" borderId="0" applyNumberFormat="0" applyFill="0" applyBorder="0" applyAlignment="0" applyProtection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168" fontId="1" fillId="0" borderId="0"/>
    <xf numFmtId="0" fontId="29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168" fontId="1" fillId="0" borderId="0"/>
    <xf numFmtId="0" fontId="29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168" fontId="1" fillId="0" borderId="0"/>
    <xf numFmtId="0" fontId="29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168" fontId="1" fillId="0" borderId="0"/>
    <xf numFmtId="0" fontId="29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8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9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9" fillId="56" borderId="16" applyNumberFormat="0" applyFont="0" applyAlignment="0" applyProtection="0"/>
    <xf numFmtId="168" fontId="29" fillId="56" borderId="16" applyNumberFormat="0" applyFont="0" applyAlignment="0" applyProtection="0"/>
    <xf numFmtId="168" fontId="29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0" fontId="27" fillId="56" borderId="16" applyNumberFormat="0" applyFont="0" applyAlignment="0" applyProtection="0"/>
    <xf numFmtId="168" fontId="27" fillId="56" borderId="16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168" fontId="10" fillId="6" borderId="5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57" fillId="48" borderId="17" applyNumberFormat="0" applyAlignment="0" applyProtection="0"/>
    <xf numFmtId="168" fontId="57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3" fillId="0" borderId="1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1" fillId="0" borderId="18" applyNumberFormat="0" applyFill="0" applyAlignment="0" applyProtection="0"/>
    <xf numFmtId="168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168" fontId="4" fillId="0" borderId="2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168" fontId="5" fillId="0" borderId="3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35" fillId="0" borderId="20" applyNumberFormat="0" applyFill="0" applyAlignment="0" applyProtection="0"/>
    <xf numFmtId="168" fontId="35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168" fontId="16" fillId="0" borderId="9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  <xf numFmtId="0" fontId="64" fillId="0" borderId="21" applyNumberFormat="0" applyFill="0" applyAlignment="0" applyProtection="0"/>
    <xf numFmtId="168" fontId="64" fillId="0" borderId="21" applyNumberFormat="0" applyFill="0" applyAlignment="0" applyProtection="0"/>
  </cellStyleXfs>
  <cellXfs count="5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Border="1"/>
    <xf numFmtId="0" fontId="20" fillId="0" borderId="0" xfId="0" applyFont="1" applyFill="1"/>
    <xf numFmtId="3" fontId="18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/>
    <xf numFmtId="164" fontId="21" fillId="0" borderId="0" xfId="0" applyNumberFormat="1" applyFont="1" applyFill="1" applyProtection="1"/>
    <xf numFmtId="37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/>
    </xf>
    <xf numFmtId="165" fontId="21" fillId="0" borderId="0" xfId="0" applyNumberFormat="1" applyFont="1" applyFill="1" applyAlignment="1" applyProtection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left" indent="3"/>
    </xf>
    <xf numFmtId="166" fontId="18" fillId="0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left" indent="3"/>
    </xf>
    <xf numFmtId="167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 applyProtection="1">
      <alignment horizontal="left" indent="3"/>
    </xf>
    <xf numFmtId="3" fontId="18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 applyProtection="1">
      <alignment horizontal="left" indent="3"/>
    </xf>
    <xf numFmtId="3" fontId="18" fillId="0" borderId="0" xfId="0" applyNumberFormat="1" applyFont="1" applyFill="1" applyAlignment="1">
      <alignment horizontal="right" vertical="center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quotePrefix="1" applyFont="1" applyFill="1" applyAlignment="1">
      <alignment horizontal="left" indent="3"/>
    </xf>
    <xf numFmtId="0" fontId="18" fillId="0" borderId="0" xfId="0" applyFont="1" applyFill="1" applyAlignment="1">
      <alignment horizontal="left" indent="3"/>
    </xf>
    <xf numFmtId="167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 applyProtection="1">
      <alignment horizontal="left" indent="3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quotePrefix="1" applyFont="1" applyFill="1" applyAlignment="1" applyProtection="1">
      <alignment horizontal="left" indent="3"/>
    </xf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0" xfId="0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3"/>
    </xf>
    <xf numFmtId="3" fontId="23" fillId="33" borderId="0" xfId="0" applyNumberFormat="1" applyFont="1" applyFill="1" applyAlignment="1" applyProtection="1">
      <alignment horizontal="right" indent="1"/>
    </xf>
    <xf numFmtId="0" fontId="23" fillId="33" borderId="0" xfId="0" quotePrefix="1" applyFont="1" applyFill="1" applyAlignment="1" applyProtection="1">
      <alignment horizontal="left" indent="3"/>
    </xf>
    <xf numFmtId="0" fontId="19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18" fillId="0" borderId="0" xfId="0" applyFont="1" applyFill="1" applyAlignment="1">
      <alignment horizontal="center"/>
    </xf>
    <xf numFmtId="0" fontId="26" fillId="0" borderId="0" xfId="1" applyFill="1"/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quotePrefix="1" applyFont="1" applyFill="1" applyBorder="1" applyAlignment="1" applyProtection="1">
      <alignment horizontal="left" vertical="center" wrapText="1" indent="3"/>
    </xf>
    <xf numFmtId="0" fontId="18" fillId="0" borderId="11" xfId="0" quotePrefix="1" applyFont="1" applyFill="1" applyBorder="1" applyAlignment="1" applyProtection="1">
      <alignment horizontal="left" vertical="center" wrapText="1" indent="3"/>
    </xf>
    <xf numFmtId="0" fontId="18" fillId="0" borderId="12" xfId="0" applyFont="1" applyFill="1" applyBorder="1" applyAlignment="1">
      <alignment horizontal="left" vertical="center" wrapText="1" indent="2"/>
    </xf>
    <xf numFmtId="0" fontId="18" fillId="0" borderId="11" xfId="0" applyFont="1" applyFill="1" applyBorder="1" applyAlignment="1">
      <alignment horizontal="left" vertical="center" wrapText="1" indent="2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1.5703125" style="1" customWidth="1"/>
    <col min="3" max="3" width="41.7109375" style="1" customWidth="1"/>
    <col min="4" max="4" width="13.140625" style="1" customWidth="1"/>
    <col min="5" max="5" width="11.7109375" style="1" customWidth="1"/>
    <col min="6" max="6" width="11.5703125" style="1" customWidth="1"/>
    <col min="7" max="8" width="12" style="1" customWidth="1"/>
    <col min="9" max="9" width="12.42578125" style="1" customWidth="1"/>
    <col min="10" max="10" width="12.28515625" style="1" customWidth="1"/>
    <col min="11" max="11" width="12.42578125" style="1" customWidth="1"/>
    <col min="12" max="12" width="12.28515625" style="1" customWidth="1"/>
    <col min="13" max="13" width="10.85546875" style="1" customWidth="1"/>
    <col min="14" max="14" width="11" style="1" customWidth="1"/>
    <col min="15" max="15" width="11.85546875" style="1" customWidth="1"/>
    <col min="16" max="16" width="10.85546875" style="1" customWidth="1"/>
    <col min="17" max="17" width="11.5703125" style="1" customWidth="1"/>
    <col min="18" max="18" width="10.85546875" style="1" customWidth="1"/>
    <col min="19" max="19" width="11.140625" style="1" customWidth="1"/>
    <col min="20" max="20" width="11.28515625" style="1" customWidth="1"/>
    <col min="21" max="16384" width="11" style="1"/>
  </cols>
  <sheetData>
    <row r="1" spans="1:21">
      <c r="A1" s="45"/>
    </row>
    <row r="2" spans="1:21" ht="15" customHeight="1">
      <c r="A2" s="1"/>
      <c r="B2" s="1" t="s">
        <v>56</v>
      </c>
    </row>
    <row r="3" spans="1:21" ht="5.0999999999999996" customHeight="1">
      <c r="E3" s="44"/>
      <c r="F3" s="44"/>
      <c r="L3" s="44"/>
      <c r="Q3" s="43"/>
      <c r="R3" s="43"/>
      <c r="S3" s="43"/>
      <c r="T3" s="43"/>
      <c r="U3" s="43"/>
    </row>
    <row r="4" spans="1:21" ht="15.95" customHeight="1">
      <c r="A4" s="38"/>
      <c r="B4" s="48" t="s">
        <v>55</v>
      </c>
      <c r="C4" s="48"/>
      <c r="D4" s="50" t="s">
        <v>54</v>
      </c>
      <c r="E4" s="46" t="s">
        <v>53</v>
      </c>
      <c r="F4" s="46" t="s">
        <v>52</v>
      </c>
      <c r="G4" s="46" t="s">
        <v>51</v>
      </c>
      <c r="H4" s="46" t="s">
        <v>50</v>
      </c>
      <c r="I4" s="46" t="s">
        <v>49</v>
      </c>
      <c r="J4" s="46" t="s">
        <v>48</v>
      </c>
      <c r="K4" s="46" t="s">
        <v>47</v>
      </c>
      <c r="L4" s="46" t="s">
        <v>46</v>
      </c>
      <c r="M4" s="46" t="s">
        <v>45</v>
      </c>
      <c r="N4" s="46" t="s">
        <v>44</v>
      </c>
      <c r="O4" s="46" t="s">
        <v>43</v>
      </c>
      <c r="P4" s="46" t="s">
        <v>42</v>
      </c>
      <c r="Q4" s="46" t="s">
        <v>41</v>
      </c>
      <c r="R4" s="46" t="s">
        <v>40</v>
      </c>
      <c r="S4" s="46" t="s">
        <v>39</v>
      </c>
      <c r="T4" s="46" t="s">
        <v>38</v>
      </c>
      <c r="U4" s="46" t="s">
        <v>37</v>
      </c>
    </row>
    <row r="5" spans="1:21" ht="15.95" customHeight="1">
      <c r="A5" s="38"/>
      <c r="B5" s="49"/>
      <c r="C5" s="49"/>
      <c r="D5" s="5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5.0999999999999996" customHeight="1">
      <c r="B6" s="20"/>
      <c r="C6" s="20"/>
      <c r="Q6" s="42"/>
      <c r="R6" s="41"/>
      <c r="S6" s="41"/>
      <c r="T6" s="41"/>
      <c r="U6" s="41"/>
    </row>
    <row r="7" spans="1:21" ht="15" customHeight="1">
      <c r="B7" s="37" t="s">
        <v>36</v>
      </c>
      <c r="C7" s="37"/>
      <c r="D7" s="36">
        <f t="shared" ref="D7:U7" si="0">SUM(D11+D16+D23+D33+D40)</f>
        <v>224848</v>
      </c>
      <c r="E7" s="36">
        <f t="shared" si="0"/>
        <v>302581</v>
      </c>
      <c r="F7" s="36">
        <f t="shared" si="0"/>
        <v>191691</v>
      </c>
      <c r="G7" s="36">
        <f t="shared" si="0"/>
        <v>353478</v>
      </c>
      <c r="H7" s="36">
        <f t="shared" si="0"/>
        <v>103009</v>
      </c>
      <c r="I7" s="36">
        <f t="shared" si="0"/>
        <v>199209</v>
      </c>
      <c r="J7" s="36">
        <f t="shared" si="0"/>
        <v>300894</v>
      </c>
      <c r="K7" s="36">
        <f t="shared" si="0"/>
        <v>103236</v>
      </c>
      <c r="L7" s="36">
        <f t="shared" si="0"/>
        <v>152908</v>
      </c>
      <c r="M7" s="36">
        <f t="shared" si="0"/>
        <v>4161</v>
      </c>
      <c r="N7" s="36">
        <f t="shared" si="0"/>
        <v>16229</v>
      </c>
      <c r="O7" s="36">
        <f t="shared" si="0"/>
        <v>988575</v>
      </c>
      <c r="P7" s="36">
        <f t="shared" si="0"/>
        <v>133988</v>
      </c>
      <c r="Q7" s="36">
        <f t="shared" si="0"/>
        <v>93142</v>
      </c>
      <c r="R7" s="36">
        <f t="shared" si="0"/>
        <v>124588</v>
      </c>
      <c r="S7" s="36">
        <f t="shared" si="0"/>
        <v>50667</v>
      </c>
      <c r="T7" s="36">
        <f t="shared" si="0"/>
        <v>249162</v>
      </c>
      <c r="U7" s="36">
        <f t="shared" si="0"/>
        <v>102300</v>
      </c>
    </row>
    <row r="8" spans="1:21" ht="5.0999999999999996" customHeight="1">
      <c r="B8" s="24"/>
      <c r="C8" s="24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2"/>
      <c r="S8" s="22"/>
      <c r="T8" s="4"/>
      <c r="U8" s="6"/>
    </row>
    <row r="9" spans="1:21" s="39" customFormat="1">
      <c r="A9" s="2"/>
      <c r="B9" s="35" t="s">
        <v>34</v>
      </c>
      <c r="C9" s="35"/>
      <c r="D9" s="34"/>
      <c r="E9" s="34"/>
      <c r="F9" s="34"/>
      <c r="G9" s="34"/>
      <c r="H9" s="34"/>
      <c r="I9" s="34"/>
      <c r="J9" s="34"/>
      <c r="K9" s="34"/>
      <c r="L9" s="34"/>
      <c r="M9" s="33"/>
      <c r="N9" s="33"/>
      <c r="O9" s="33"/>
      <c r="P9" s="33"/>
      <c r="Q9" s="32"/>
      <c r="R9" s="31"/>
      <c r="S9" s="31"/>
      <c r="T9" s="30"/>
      <c r="U9" s="30"/>
    </row>
    <row r="10" spans="1:21" ht="5.0999999999999996" customHeight="1">
      <c r="B10" s="24"/>
      <c r="C10" s="2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2"/>
      <c r="S10" s="22"/>
      <c r="T10" s="4"/>
      <c r="U10" s="4"/>
    </row>
    <row r="11" spans="1:21" s="39" customFormat="1">
      <c r="A11" s="40"/>
      <c r="B11" s="26" t="s">
        <v>33</v>
      </c>
      <c r="C11" s="26"/>
      <c r="D11" s="25">
        <f>SUM(D12:D14)</f>
        <v>48837</v>
      </c>
      <c r="E11" s="25">
        <f>SUM(E12:E14)</f>
        <v>295669</v>
      </c>
      <c r="F11" s="25">
        <f>SUM(F12:F14)</f>
        <v>0</v>
      </c>
      <c r="G11" s="25">
        <v>176739</v>
      </c>
      <c r="H11" s="25">
        <f t="shared" ref="H11:U11" si="1">SUM(H12:H14)</f>
        <v>102821</v>
      </c>
      <c r="I11" s="25">
        <f t="shared" si="1"/>
        <v>199209</v>
      </c>
      <c r="J11" s="25">
        <f t="shared" si="1"/>
        <v>201072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36783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244275</v>
      </c>
      <c r="U11" s="25">
        <f t="shared" si="1"/>
        <v>102300</v>
      </c>
    </row>
    <row r="12" spans="1:21">
      <c r="B12" s="24"/>
      <c r="C12" s="29" t="s">
        <v>24</v>
      </c>
      <c r="D12" s="17">
        <v>0</v>
      </c>
      <c r="E12" s="19">
        <v>102560</v>
      </c>
      <c r="F12" s="17">
        <v>0</v>
      </c>
      <c r="G12" s="17">
        <v>0</v>
      </c>
      <c r="H12" s="19">
        <v>102821</v>
      </c>
      <c r="I12" s="19">
        <v>101872</v>
      </c>
      <c r="J12" s="19">
        <v>102591</v>
      </c>
      <c r="K12" s="17">
        <v>0</v>
      </c>
      <c r="L12" s="17">
        <v>0</v>
      </c>
      <c r="M12" s="17">
        <v>0</v>
      </c>
      <c r="N12" s="17">
        <v>0</v>
      </c>
      <c r="O12" s="19">
        <v>23971</v>
      </c>
      <c r="P12" s="17">
        <v>0</v>
      </c>
      <c r="Q12" s="17">
        <v>0</v>
      </c>
      <c r="R12" s="17">
        <v>0</v>
      </c>
      <c r="S12" s="17">
        <v>0</v>
      </c>
      <c r="T12" s="17">
        <v>102076</v>
      </c>
      <c r="U12" s="17">
        <v>102300</v>
      </c>
    </row>
    <row r="13" spans="1:21">
      <c r="B13" s="24"/>
      <c r="C13" s="29" t="s">
        <v>23</v>
      </c>
      <c r="D13" s="17">
        <v>0</v>
      </c>
      <c r="E13" s="19">
        <v>98442</v>
      </c>
      <c r="F13" s="17">
        <v>0</v>
      </c>
      <c r="G13" s="17">
        <v>0</v>
      </c>
      <c r="H13" s="17">
        <v>0</v>
      </c>
      <c r="I13" s="19">
        <v>97337</v>
      </c>
      <c r="J13" s="19">
        <v>98481</v>
      </c>
      <c r="K13" s="17">
        <v>0</v>
      </c>
      <c r="L13" s="17">
        <v>0</v>
      </c>
      <c r="M13" s="17">
        <v>0</v>
      </c>
      <c r="N13" s="17">
        <v>0</v>
      </c>
      <c r="O13" s="17">
        <v>12812</v>
      </c>
      <c r="P13" s="17">
        <v>0</v>
      </c>
      <c r="Q13" s="17">
        <v>0</v>
      </c>
      <c r="R13" s="17">
        <v>0</v>
      </c>
      <c r="S13" s="17">
        <v>0</v>
      </c>
      <c r="T13" s="17">
        <v>98816</v>
      </c>
      <c r="U13" s="17">
        <v>0</v>
      </c>
    </row>
    <row r="14" spans="1:21">
      <c r="B14" s="24"/>
      <c r="C14" s="29" t="s">
        <v>22</v>
      </c>
      <c r="D14" s="17">
        <v>48837</v>
      </c>
      <c r="E14" s="19">
        <v>94667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43383</v>
      </c>
      <c r="U14" s="17">
        <v>0</v>
      </c>
    </row>
    <row r="15" spans="1:21" ht="3.75" customHeight="1">
      <c r="B15" s="24"/>
      <c r="C15" s="2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2"/>
      <c r="S15" s="22"/>
      <c r="T15" s="4"/>
      <c r="U15" s="4"/>
    </row>
    <row r="16" spans="1:21" s="39" customFormat="1">
      <c r="A16" s="40"/>
      <c r="B16" s="26" t="s">
        <v>32</v>
      </c>
      <c r="C16" s="26"/>
      <c r="D16" s="25">
        <f t="shared" ref="D16:U16" si="2">SUM(D17:D21)</f>
        <v>79975</v>
      </c>
      <c r="E16" s="25">
        <f t="shared" si="2"/>
        <v>4840</v>
      </c>
      <c r="F16" s="25">
        <f t="shared" si="2"/>
        <v>95081</v>
      </c>
      <c r="G16" s="25">
        <f t="shared" si="2"/>
        <v>78598</v>
      </c>
      <c r="H16" s="25">
        <f t="shared" si="2"/>
        <v>97</v>
      </c>
      <c r="I16" s="25">
        <f t="shared" si="2"/>
        <v>0</v>
      </c>
      <c r="J16" s="25">
        <f t="shared" si="2"/>
        <v>96486</v>
      </c>
      <c r="K16" s="25">
        <f t="shared" si="2"/>
        <v>0</v>
      </c>
      <c r="L16" s="25">
        <f t="shared" si="2"/>
        <v>91527</v>
      </c>
      <c r="M16" s="25">
        <f t="shared" si="2"/>
        <v>963</v>
      </c>
      <c r="N16" s="25">
        <f t="shared" si="2"/>
        <v>0</v>
      </c>
      <c r="O16" s="25">
        <f t="shared" si="2"/>
        <v>39256</v>
      </c>
      <c r="P16" s="25">
        <f t="shared" si="2"/>
        <v>87012</v>
      </c>
      <c r="Q16" s="25">
        <f t="shared" si="2"/>
        <v>87294</v>
      </c>
      <c r="R16" s="25">
        <f t="shared" si="2"/>
        <v>0</v>
      </c>
      <c r="S16" s="25">
        <f t="shared" si="2"/>
        <v>0</v>
      </c>
      <c r="T16" s="25">
        <f t="shared" si="2"/>
        <v>3543</v>
      </c>
      <c r="U16" s="25">
        <f t="shared" si="2"/>
        <v>0</v>
      </c>
    </row>
    <row r="17" spans="1:21">
      <c r="B17" s="24"/>
      <c r="C17" s="29" t="s">
        <v>24</v>
      </c>
      <c r="D17" s="17">
        <v>0</v>
      </c>
      <c r="E17" s="19">
        <v>299</v>
      </c>
      <c r="F17" s="17">
        <v>0</v>
      </c>
      <c r="G17" s="17">
        <v>0</v>
      </c>
      <c r="H17" s="17">
        <v>97</v>
      </c>
      <c r="I17" s="17">
        <v>0</v>
      </c>
      <c r="J17" s="17">
        <v>543</v>
      </c>
      <c r="K17" s="17">
        <v>0</v>
      </c>
      <c r="L17" s="17">
        <v>0</v>
      </c>
      <c r="M17" s="17">
        <v>0</v>
      </c>
      <c r="N17" s="17">
        <v>0</v>
      </c>
      <c r="O17" s="17">
        <v>24996</v>
      </c>
      <c r="P17" s="22">
        <v>87012</v>
      </c>
      <c r="Q17" s="22">
        <v>87294</v>
      </c>
      <c r="R17" s="17">
        <v>0</v>
      </c>
      <c r="S17" s="17">
        <v>0</v>
      </c>
      <c r="T17" s="17">
        <v>345</v>
      </c>
      <c r="U17" s="17">
        <v>0</v>
      </c>
    </row>
    <row r="18" spans="1:21">
      <c r="B18" s="24"/>
      <c r="C18" s="29" t="s">
        <v>23</v>
      </c>
      <c r="D18" s="17">
        <v>0</v>
      </c>
      <c r="E18" s="19">
        <v>1120</v>
      </c>
      <c r="F18" s="17">
        <v>0</v>
      </c>
      <c r="G18" s="17">
        <v>0</v>
      </c>
      <c r="H18" s="17">
        <v>0</v>
      </c>
      <c r="I18" s="17">
        <v>0</v>
      </c>
      <c r="J18" s="17">
        <v>957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1183</v>
      </c>
      <c r="U18" s="17">
        <v>0</v>
      </c>
    </row>
    <row r="19" spans="1:21">
      <c r="B19" s="24"/>
      <c r="C19" s="29" t="s">
        <v>22</v>
      </c>
      <c r="D19" s="19">
        <v>2557</v>
      </c>
      <c r="E19" s="19">
        <v>3421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2015</v>
      </c>
      <c r="U19" s="17">
        <v>0</v>
      </c>
    </row>
    <row r="20" spans="1:21">
      <c r="B20" s="24"/>
      <c r="C20" s="29" t="s">
        <v>31</v>
      </c>
      <c r="D20" s="17">
        <v>77418</v>
      </c>
      <c r="E20" s="17">
        <v>0</v>
      </c>
      <c r="F20" s="17">
        <v>95081</v>
      </c>
      <c r="G20" s="17">
        <v>78598</v>
      </c>
      <c r="H20" s="17">
        <v>0</v>
      </c>
      <c r="I20" s="17">
        <v>0</v>
      </c>
      <c r="J20" s="17">
        <v>94986</v>
      </c>
      <c r="K20" s="17">
        <v>0</v>
      </c>
      <c r="L20" s="17">
        <v>0</v>
      </c>
      <c r="M20" s="17">
        <v>963</v>
      </c>
      <c r="N20" s="17">
        <v>0</v>
      </c>
      <c r="O20" s="17">
        <v>14260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>
      <c r="B21" s="24"/>
      <c r="C21" s="29" t="s">
        <v>17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91527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3.75" customHeight="1">
      <c r="B22" s="24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2"/>
      <c r="S22" s="22"/>
      <c r="T22" s="4"/>
      <c r="U22" s="4"/>
    </row>
    <row r="23" spans="1:21">
      <c r="B23" s="35" t="s">
        <v>29</v>
      </c>
      <c r="C23" s="29"/>
      <c r="D23" s="25">
        <f t="shared" ref="D23:U23" si="3">SUM(D24:D29)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25">
        <f t="shared" si="3"/>
        <v>0</v>
      </c>
      <c r="I23" s="25">
        <f t="shared" si="3"/>
        <v>0</v>
      </c>
      <c r="J23" s="25">
        <f t="shared" si="3"/>
        <v>0</v>
      </c>
      <c r="K23" s="25">
        <f t="shared" si="3"/>
        <v>64863</v>
      </c>
      <c r="L23" s="25">
        <f t="shared" si="3"/>
        <v>26473</v>
      </c>
      <c r="M23" s="25">
        <f t="shared" si="3"/>
        <v>0</v>
      </c>
      <c r="N23" s="25">
        <f t="shared" si="3"/>
        <v>0</v>
      </c>
      <c r="O23" s="25">
        <f t="shared" si="3"/>
        <v>0</v>
      </c>
      <c r="P23" s="25">
        <f t="shared" si="3"/>
        <v>0</v>
      </c>
      <c r="Q23" s="25">
        <f t="shared" si="3"/>
        <v>0</v>
      </c>
      <c r="R23" s="25">
        <f t="shared" si="3"/>
        <v>100413</v>
      </c>
      <c r="S23" s="25">
        <f t="shared" si="3"/>
        <v>0</v>
      </c>
      <c r="T23" s="25">
        <f t="shared" si="3"/>
        <v>0</v>
      </c>
      <c r="U23" s="25">
        <f t="shared" si="3"/>
        <v>0</v>
      </c>
    </row>
    <row r="24" spans="1:21">
      <c r="B24" s="24"/>
      <c r="C24" s="29" t="s">
        <v>24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29394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>
      <c r="B25" s="24"/>
      <c r="C25" s="29" t="s">
        <v>23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17454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>
      <c r="B26" s="24"/>
      <c r="C26" s="29" t="s">
        <v>22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7718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>
      <c r="B27" s="24"/>
      <c r="C27" s="29" t="s">
        <v>21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21">
        <v>4549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>
      <c r="B28" s="24"/>
      <c r="C28" s="29" t="s">
        <v>20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21">
        <v>5748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>
      <c r="B29" s="24"/>
      <c r="C29" s="29" t="s">
        <v>17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26473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100413</v>
      </c>
      <c r="S29" s="17">
        <v>0</v>
      </c>
      <c r="T29" s="17">
        <v>0</v>
      </c>
      <c r="U29" s="17">
        <v>0</v>
      </c>
    </row>
    <row r="30" spans="1:21" ht="4.5" customHeight="1">
      <c r="B30" s="24"/>
      <c r="C30" s="2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2"/>
      <c r="S30" s="22"/>
      <c r="T30" s="4"/>
      <c r="U30" s="4"/>
    </row>
    <row r="31" spans="1:21" s="39" customFormat="1" ht="15" customHeight="1">
      <c r="A31" s="2"/>
      <c r="B31" s="35" t="s">
        <v>28</v>
      </c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3"/>
      <c r="N31" s="33"/>
      <c r="O31" s="33"/>
      <c r="P31" s="33"/>
      <c r="Q31" s="32"/>
      <c r="R31" s="31"/>
      <c r="S31" s="31"/>
      <c r="T31" s="30"/>
      <c r="U31" s="30"/>
    </row>
    <row r="32" spans="1:21" ht="5.0999999999999996" customHeight="1">
      <c r="B32" s="24"/>
      <c r="C32" s="2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2"/>
      <c r="S32" s="22"/>
      <c r="T32" s="4"/>
      <c r="U32" s="6"/>
    </row>
    <row r="33" spans="1:21" s="39" customFormat="1">
      <c r="A33" s="2"/>
      <c r="B33" s="26" t="s">
        <v>27</v>
      </c>
      <c r="C33" s="26"/>
      <c r="D33" s="25">
        <f t="shared" ref="D33:U33" si="4">SUM(D34:D38)</f>
        <v>92285</v>
      </c>
      <c r="E33" s="25">
        <f t="shared" si="4"/>
        <v>2072</v>
      </c>
      <c r="F33" s="25">
        <f t="shared" si="4"/>
        <v>85804</v>
      </c>
      <c r="G33" s="25">
        <f t="shared" si="4"/>
        <v>93357</v>
      </c>
      <c r="H33" s="25">
        <f t="shared" si="4"/>
        <v>91</v>
      </c>
      <c r="I33" s="25">
        <f t="shared" si="4"/>
        <v>0</v>
      </c>
      <c r="J33" s="25">
        <f t="shared" si="4"/>
        <v>3336</v>
      </c>
      <c r="K33" s="25">
        <f t="shared" si="4"/>
        <v>0</v>
      </c>
      <c r="L33" s="25">
        <f t="shared" si="4"/>
        <v>0</v>
      </c>
      <c r="M33" s="25">
        <f t="shared" si="4"/>
        <v>1329</v>
      </c>
      <c r="N33" s="25">
        <f t="shared" si="4"/>
        <v>0</v>
      </c>
      <c r="O33" s="25">
        <f t="shared" si="4"/>
        <v>0</v>
      </c>
      <c r="P33" s="25">
        <f t="shared" si="4"/>
        <v>5720</v>
      </c>
      <c r="Q33" s="25">
        <f t="shared" si="4"/>
        <v>5322</v>
      </c>
      <c r="R33" s="25">
        <f t="shared" si="4"/>
        <v>0</v>
      </c>
      <c r="S33" s="25">
        <f t="shared" si="4"/>
        <v>0</v>
      </c>
      <c r="T33" s="25">
        <f t="shared" si="4"/>
        <v>1266</v>
      </c>
      <c r="U33" s="25">
        <f t="shared" si="4"/>
        <v>0</v>
      </c>
    </row>
    <row r="34" spans="1:21">
      <c r="B34" s="24"/>
      <c r="C34" s="29" t="s">
        <v>24</v>
      </c>
      <c r="D34" s="17">
        <v>0</v>
      </c>
      <c r="E34" s="19">
        <v>296</v>
      </c>
      <c r="F34" s="17">
        <v>2251</v>
      </c>
      <c r="G34" s="17">
        <v>10634</v>
      </c>
      <c r="H34" s="19">
        <v>91</v>
      </c>
      <c r="I34" s="17">
        <v>0</v>
      </c>
      <c r="J34" s="17">
        <v>0</v>
      </c>
      <c r="K34" s="17">
        <v>0</v>
      </c>
      <c r="L34" s="17">
        <v>0</v>
      </c>
      <c r="M34" s="17">
        <v>45</v>
      </c>
      <c r="N34" s="17">
        <v>0</v>
      </c>
      <c r="O34" s="17">
        <v>0</v>
      </c>
      <c r="P34" s="17">
        <v>5720</v>
      </c>
      <c r="Q34" s="17">
        <v>5322</v>
      </c>
      <c r="R34" s="17">
        <v>0</v>
      </c>
      <c r="S34" s="17">
        <v>0</v>
      </c>
      <c r="T34" s="17">
        <v>301</v>
      </c>
      <c r="U34" s="17">
        <v>0</v>
      </c>
    </row>
    <row r="35" spans="1:21">
      <c r="B35" s="24"/>
      <c r="C35" s="29" t="s">
        <v>23</v>
      </c>
      <c r="D35" s="17">
        <v>0</v>
      </c>
      <c r="E35" s="19">
        <v>553</v>
      </c>
      <c r="F35" s="17">
        <v>83553</v>
      </c>
      <c r="G35" s="17">
        <v>82723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1284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549</v>
      </c>
      <c r="U35" s="17">
        <v>0</v>
      </c>
    </row>
    <row r="36" spans="1:21">
      <c r="B36" s="24"/>
      <c r="C36" s="29" t="s">
        <v>22</v>
      </c>
      <c r="D36" s="19">
        <v>764</v>
      </c>
      <c r="E36" s="19">
        <v>1223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416</v>
      </c>
      <c r="U36" s="17">
        <v>0</v>
      </c>
    </row>
    <row r="37" spans="1:21">
      <c r="B37" s="24"/>
      <c r="C37" s="20" t="s">
        <v>19</v>
      </c>
      <c r="D37" s="19">
        <v>11012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3336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>
      <c r="B38" s="20"/>
      <c r="C38" s="20" t="s">
        <v>26</v>
      </c>
      <c r="D38" s="19">
        <v>80509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3.75" customHeight="1">
      <c r="B39" s="24"/>
      <c r="C39" s="2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7"/>
      <c r="R39" s="22"/>
      <c r="S39" s="22"/>
      <c r="T39" s="4"/>
      <c r="U39" s="4"/>
    </row>
    <row r="40" spans="1:21">
      <c r="B40" s="26" t="s">
        <v>25</v>
      </c>
      <c r="C40" s="20"/>
      <c r="D40" s="25">
        <f t="shared" ref="D40:U40" si="5">SUM(D41:D48)</f>
        <v>3751</v>
      </c>
      <c r="E40" s="25">
        <f t="shared" si="5"/>
        <v>0</v>
      </c>
      <c r="F40" s="25">
        <f t="shared" si="5"/>
        <v>10806</v>
      </c>
      <c r="G40" s="25">
        <f t="shared" si="5"/>
        <v>4784</v>
      </c>
      <c r="H40" s="25">
        <f t="shared" si="5"/>
        <v>0</v>
      </c>
      <c r="I40" s="25">
        <f t="shared" si="5"/>
        <v>0</v>
      </c>
      <c r="J40" s="25">
        <f t="shared" si="5"/>
        <v>0</v>
      </c>
      <c r="K40" s="25">
        <f t="shared" si="5"/>
        <v>38373</v>
      </c>
      <c r="L40" s="25">
        <f t="shared" si="5"/>
        <v>34908</v>
      </c>
      <c r="M40" s="25">
        <f t="shared" si="5"/>
        <v>1869</v>
      </c>
      <c r="N40" s="25">
        <f t="shared" si="5"/>
        <v>16229</v>
      </c>
      <c r="O40" s="25">
        <f t="shared" si="5"/>
        <v>912536</v>
      </c>
      <c r="P40" s="25">
        <f t="shared" si="5"/>
        <v>41256</v>
      </c>
      <c r="Q40" s="25">
        <f t="shared" si="5"/>
        <v>526</v>
      </c>
      <c r="R40" s="25">
        <f t="shared" si="5"/>
        <v>24175</v>
      </c>
      <c r="S40" s="25">
        <f t="shared" si="5"/>
        <v>50667</v>
      </c>
      <c r="T40" s="25">
        <f t="shared" si="5"/>
        <v>78</v>
      </c>
      <c r="U40" s="25">
        <f t="shared" si="5"/>
        <v>0</v>
      </c>
    </row>
    <row r="41" spans="1:21">
      <c r="B41" s="24"/>
      <c r="C41" s="23" t="s">
        <v>24</v>
      </c>
      <c r="D41" s="17">
        <v>0</v>
      </c>
      <c r="E41" s="17">
        <v>0</v>
      </c>
      <c r="F41" s="17">
        <v>739</v>
      </c>
      <c r="G41" s="17">
        <v>71</v>
      </c>
      <c r="H41" s="17">
        <v>0</v>
      </c>
      <c r="I41" s="17">
        <v>0</v>
      </c>
      <c r="J41" s="17">
        <v>0</v>
      </c>
      <c r="K41" s="21">
        <v>17766</v>
      </c>
      <c r="L41" s="17">
        <v>0</v>
      </c>
      <c r="M41" s="17">
        <v>902</v>
      </c>
      <c r="N41" s="19">
        <v>16229</v>
      </c>
      <c r="O41" s="17">
        <v>29184</v>
      </c>
      <c r="P41" s="17">
        <v>2375</v>
      </c>
      <c r="Q41" s="17">
        <v>526</v>
      </c>
      <c r="R41" s="17">
        <v>0</v>
      </c>
      <c r="S41" s="22">
        <v>22522</v>
      </c>
      <c r="T41" s="17">
        <v>31</v>
      </c>
      <c r="U41" s="17">
        <v>0</v>
      </c>
    </row>
    <row r="42" spans="1:21">
      <c r="B42" s="24"/>
      <c r="C42" s="23" t="s">
        <v>23</v>
      </c>
      <c r="D42" s="17">
        <v>0</v>
      </c>
      <c r="E42" s="17">
        <v>0</v>
      </c>
      <c r="F42" s="17">
        <v>10067</v>
      </c>
      <c r="G42" s="17">
        <v>91</v>
      </c>
      <c r="H42" s="17">
        <v>0</v>
      </c>
      <c r="I42" s="17">
        <v>0</v>
      </c>
      <c r="J42" s="17">
        <v>0</v>
      </c>
      <c r="K42" s="21">
        <v>11412</v>
      </c>
      <c r="L42" s="17">
        <v>0</v>
      </c>
      <c r="M42" s="17">
        <v>967</v>
      </c>
      <c r="N42" s="17">
        <v>0</v>
      </c>
      <c r="O42" s="17">
        <v>0</v>
      </c>
      <c r="P42" s="17">
        <v>38881</v>
      </c>
      <c r="Q42" s="17">
        <v>0</v>
      </c>
      <c r="R42" s="17">
        <v>0</v>
      </c>
      <c r="S42" s="22">
        <v>27585</v>
      </c>
      <c r="T42" s="17">
        <v>31</v>
      </c>
      <c r="U42" s="17">
        <v>0</v>
      </c>
    </row>
    <row r="43" spans="1:21">
      <c r="B43" s="20"/>
      <c r="C43" s="20" t="s">
        <v>22</v>
      </c>
      <c r="D43" s="17">
        <v>41</v>
      </c>
      <c r="E43" s="17">
        <v>0</v>
      </c>
      <c r="F43" s="17">
        <v>0</v>
      </c>
      <c r="G43" s="17">
        <v>74</v>
      </c>
      <c r="H43" s="17">
        <v>0</v>
      </c>
      <c r="I43" s="17">
        <v>0</v>
      </c>
      <c r="J43" s="17">
        <v>0</v>
      </c>
      <c r="K43" s="21">
        <v>3391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22">
        <v>560</v>
      </c>
      <c r="T43" s="17">
        <v>16</v>
      </c>
      <c r="U43" s="17">
        <v>0</v>
      </c>
    </row>
    <row r="44" spans="1:21">
      <c r="B44" s="20"/>
      <c r="C44" s="20" t="s">
        <v>21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21">
        <v>2102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>
      <c r="B45" s="20"/>
      <c r="C45" s="20" t="s">
        <v>20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1">
        <v>3702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</row>
    <row r="46" spans="1:21">
      <c r="B46" s="20"/>
      <c r="C46" s="20" t="s">
        <v>19</v>
      </c>
      <c r="D46" s="17">
        <v>381</v>
      </c>
      <c r="E46" s="17">
        <v>0</v>
      </c>
      <c r="F46" s="17">
        <v>0</v>
      </c>
      <c r="G46" s="17">
        <v>496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9">
        <v>883352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</row>
    <row r="47" spans="1:21" s="4" customFormat="1">
      <c r="A47" s="2"/>
      <c r="B47" s="18"/>
      <c r="C47" s="18" t="s">
        <v>18</v>
      </c>
      <c r="D47" s="17">
        <v>3329</v>
      </c>
      <c r="E47" s="17">
        <v>0</v>
      </c>
      <c r="F47" s="17">
        <v>0</v>
      </c>
      <c r="G47" s="17">
        <v>4052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1:21" s="4" customFormat="1">
      <c r="A48" s="2"/>
      <c r="B48" s="18"/>
      <c r="C48" s="18" t="s">
        <v>17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34908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24175</v>
      </c>
      <c r="S48" s="17">
        <v>0</v>
      </c>
      <c r="T48" s="17">
        <v>0</v>
      </c>
      <c r="U48" s="17">
        <v>0</v>
      </c>
    </row>
    <row r="49" spans="1:21" s="4" customFormat="1">
      <c r="A49" s="38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>
      <c r="B50" s="37" t="s">
        <v>35</v>
      </c>
      <c r="C50" s="37"/>
      <c r="D50" s="36">
        <f t="shared" ref="D50:U50" si="6">SUM(D54+D59+D66+D76+D83)</f>
        <v>207871</v>
      </c>
      <c r="E50" s="36">
        <f t="shared" si="6"/>
        <v>273742</v>
      </c>
      <c r="F50" s="36">
        <f t="shared" si="6"/>
        <v>149988</v>
      </c>
      <c r="G50" s="36">
        <f t="shared" si="6"/>
        <v>339742</v>
      </c>
      <c r="H50" s="36">
        <f t="shared" si="6"/>
        <v>95621</v>
      </c>
      <c r="I50" s="36">
        <f t="shared" si="6"/>
        <v>170932</v>
      </c>
      <c r="J50" s="36">
        <f t="shared" si="6"/>
        <v>218560</v>
      </c>
      <c r="K50" s="36">
        <f t="shared" si="6"/>
        <v>137159</v>
      </c>
      <c r="L50" s="36">
        <f t="shared" si="6"/>
        <v>104491</v>
      </c>
      <c r="M50" s="36">
        <f t="shared" si="6"/>
        <v>24250</v>
      </c>
      <c r="N50" s="36">
        <f t="shared" si="6"/>
        <v>37839</v>
      </c>
      <c r="O50" s="36">
        <f t="shared" si="6"/>
        <v>929400</v>
      </c>
      <c r="P50" s="36">
        <f t="shared" si="6"/>
        <v>117113</v>
      </c>
      <c r="Q50" s="36">
        <f t="shared" si="6"/>
        <v>83183</v>
      </c>
      <c r="R50" s="36">
        <f t="shared" si="6"/>
        <v>88222</v>
      </c>
      <c r="S50" s="36">
        <f t="shared" si="6"/>
        <v>31785</v>
      </c>
      <c r="T50" s="36">
        <f t="shared" si="6"/>
        <v>217298</v>
      </c>
      <c r="U50" s="36">
        <f t="shared" si="6"/>
        <v>95240</v>
      </c>
    </row>
    <row r="51" spans="1:21" ht="4.5" customHeight="1">
      <c r="B51" s="24"/>
      <c r="C51" s="2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7"/>
      <c r="R51" s="22"/>
      <c r="S51" s="22"/>
      <c r="T51" s="4"/>
      <c r="U51" s="6"/>
    </row>
    <row r="52" spans="1:21">
      <c r="B52" s="35" t="s">
        <v>34</v>
      </c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2"/>
      <c r="R52" s="31"/>
      <c r="S52" s="31"/>
      <c r="T52" s="30"/>
      <c r="U52" s="30"/>
    </row>
    <row r="53" spans="1:21" ht="4.5" customHeight="1">
      <c r="B53" s="24"/>
      <c r="C53" s="2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7"/>
      <c r="R53" s="22"/>
      <c r="S53" s="22"/>
      <c r="T53" s="4"/>
      <c r="U53" s="4"/>
    </row>
    <row r="54" spans="1:21">
      <c r="B54" s="26" t="s">
        <v>33</v>
      </c>
      <c r="C54" s="26"/>
      <c r="D54" s="25">
        <f>SUM(D55:D57)</f>
        <v>42884</v>
      </c>
      <c r="E54" s="25">
        <f>SUM(E55:E57)</f>
        <v>264907</v>
      </c>
      <c r="F54" s="25">
        <f>SUM(F55:F57)</f>
        <v>0</v>
      </c>
      <c r="G54" s="25">
        <v>169871</v>
      </c>
      <c r="H54" s="25">
        <f t="shared" ref="H54:U54" si="7">SUM(H55:H57)</f>
        <v>95473</v>
      </c>
      <c r="I54" s="25">
        <f t="shared" si="7"/>
        <v>170932</v>
      </c>
      <c r="J54" s="25">
        <f t="shared" si="7"/>
        <v>147910</v>
      </c>
      <c r="K54" s="25">
        <f t="shared" si="7"/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  <c r="O54" s="25">
        <f t="shared" si="7"/>
        <v>72528</v>
      </c>
      <c r="P54" s="25">
        <f t="shared" si="7"/>
        <v>0</v>
      </c>
      <c r="Q54" s="25">
        <f t="shared" si="7"/>
        <v>0</v>
      </c>
      <c r="R54" s="25">
        <f t="shared" si="7"/>
        <v>0</v>
      </c>
      <c r="S54" s="25">
        <f t="shared" si="7"/>
        <v>0</v>
      </c>
      <c r="T54" s="25">
        <f t="shared" si="7"/>
        <v>212519</v>
      </c>
      <c r="U54" s="25">
        <f t="shared" si="7"/>
        <v>95240</v>
      </c>
    </row>
    <row r="55" spans="1:21">
      <c r="B55" s="24"/>
      <c r="C55" s="29" t="s">
        <v>24</v>
      </c>
      <c r="D55" s="17">
        <v>0</v>
      </c>
      <c r="E55" s="19">
        <v>94718</v>
      </c>
      <c r="F55" s="17">
        <v>0</v>
      </c>
      <c r="G55" s="17">
        <v>0</v>
      </c>
      <c r="H55" s="19">
        <v>95473</v>
      </c>
      <c r="I55" s="19">
        <v>90704</v>
      </c>
      <c r="J55" s="19">
        <v>77782</v>
      </c>
      <c r="K55" s="17">
        <v>0</v>
      </c>
      <c r="L55" s="17">
        <v>0</v>
      </c>
      <c r="M55" s="17">
        <v>0</v>
      </c>
      <c r="N55" s="17">
        <v>0</v>
      </c>
      <c r="O55" s="19">
        <v>50960</v>
      </c>
      <c r="P55" s="17">
        <v>0</v>
      </c>
      <c r="Q55" s="17">
        <v>0</v>
      </c>
      <c r="R55" s="17">
        <v>0</v>
      </c>
      <c r="S55" s="17">
        <v>0</v>
      </c>
      <c r="T55" s="17">
        <v>93499</v>
      </c>
      <c r="U55" s="17">
        <v>95240</v>
      </c>
    </row>
    <row r="56" spans="1:21">
      <c r="B56" s="24"/>
      <c r="C56" s="29" t="s">
        <v>23</v>
      </c>
      <c r="D56" s="17">
        <v>0</v>
      </c>
      <c r="E56" s="19">
        <v>88262</v>
      </c>
      <c r="F56" s="17">
        <v>0</v>
      </c>
      <c r="G56" s="17">
        <v>0</v>
      </c>
      <c r="H56" s="17">
        <v>0</v>
      </c>
      <c r="I56" s="19">
        <v>80228</v>
      </c>
      <c r="J56" s="19">
        <v>70128</v>
      </c>
      <c r="K56" s="17">
        <v>0</v>
      </c>
      <c r="L56" s="17">
        <v>0</v>
      </c>
      <c r="M56" s="17">
        <v>0</v>
      </c>
      <c r="N56" s="17">
        <v>0</v>
      </c>
      <c r="O56" s="17">
        <v>21568</v>
      </c>
      <c r="P56" s="17">
        <v>0</v>
      </c>
      <c r="Q56" s="17">
        <v>0</v>
      </c>
      <c r="R56" s="17">
        <v>0</v>
      </c>
      <c r="S56" s="17">
        <v>0</v>
      </c>
      <c r="T56" s="17">
        <v>86381</v>
      </c>
      <c r="U56" s="17">
        <v>0</v>
      </c>
    </row>
    <row r="57" spans="1:21">
      <c r="B57" s="24"/>
      <c r="C57" s="29" t="s">
        <v>22</v>
      </c>
      <c r="D57" s="17">
        <v>42884</v>
      </c>
      <c r="E57" s="19">
        <v>81927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32639</v>
      </c>
      <c r="U57" s="17">
        <v>0</v>
      </c>
    </row>
    <row r="58" spans="1:21" ht="4.5" customHeight="1">
      <c r="B58" s="24"/>
      <c r="C58" s="24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7"/>
      <c r="R58" s="22"/>
      <c r="S58" s="22"/>
      <c r="T58" s="4"/>
      <c r="U58" s="4"/>
    </row>
    <row r="59" spans="1:21">
      <c r="B59" s="26" t="s">
        <v>32</v>
      </c>
      <c r="C59" s="26"/>
      <c r="D59" s="25">
        <f t="shared" ref="D59:U59" si="8">SUM(D60:D64)</f>
        <v>65738</v>
      </c>
      <c r="E59" s="25">
        <f t="shared" si="8"/>
        <v>6120</v>
      </c>
      <c r="F59" s="25">
        <f t="shared" si="8"/>
        <v>74940</v>
      </c>
      <c r="G59" s="25">
        <f t="shared" si="8"/>
        <v>65995</v>
      </c>
      <c r="H59" s="25">
        <f t="shared" si="8"/>
        <v>89</v>
      </c>
      <c r="I59" s="25">
        <f t="shared" si="8"/>
        <v>0</v>
      </c>
      <c r="J59" s="25">
        <f t="shared" si="8"/>
        <v>67788</v>
      </c>
      <c r="K59" s="25">
        <f t="shared" si="8"/>
        <v>0</v>
      </c>
      <c r="L59" s="25">
        <f t="shared" si="8"/>
        <v>73522</v>
      </c>
      <c r="M59" s="25">
        <f t="shared" si="8"/>
        <v>4783</v>
      </c>
      <c r="N59" s="25">
        <f t="shared" si="8"/>
        <v>0</v>
      </c>
      <c r="O59" s="25">
        <f t="shared" si="8"/>
        <v>44506</v>
      </c>
      <c r="P59" s="25">
        <f t="shared" si="8"/>
        <v>72387</v>
      </c>
      <c r="Q59" s="25">
        <f t="shared" si="8"/>
        <v>74147</v>
      </c>
      <c r="R59" s="25">
        <f t="shared" si="8"/>
        <v>0</v>
      </c>
      <c r="S59" s="25">
        <f t="shared" si="8"/>
        <v>0</v>
      </c>
      <c r="T59" s="25">
        <f t="shared" si="8"/>
        <v>3248</v>
      </c>
      <c r="U59" s="25">
        <f t="shared" si="8"/>
        <v>0</v>
      </c>
    </row>
    <row r="60" spans="1:21">
      <c r="B60" s="24"/>
      <c r="C60" s="29" t="s">
        <v>24</v>
      </c>
      <c r="D60" s="17">
        <v>0</v>
      </c>
      <c r="E60" s="19">
        <v>629</v>
      </c>
      <c r="F60" s="17">
        <v>0</v>
      </c>
      <c r="G60" s="17">
        <v>0</v>
      </c>
      <c r="H60" s="19">
        <v>89</v>
      </c>
      <c r="I60" s="17">
        <v>0</v>
      </c>
      <c r="J60" s="17">
        <v>699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2">
        <v>72387</v>
      </c>
      <c r="Q60" s="22">
        <v>74147</v>
      </c>
      <c r="R60" s="17">
        <v>0</v>
      </c>
      <c r="S60" s="17">
        <v>0</v>
      </c>
      <c r="T60" s="17">
        <v>639</v>
      </c>
      <c r="U60" s="17">
        <v>0</v>
      </c>
    </row>
    <row r="61" spans="1:21">
      <c r="B61" s="24"/>
      <c r="C61" s="29" t="s">
        <v>23</v>
      </c>
      <c r="D61" s="17">
        <v>0</v>
      </c>
      <c r="E61" s="19">
        <v>1696</v>
      </c>
      <c r="F61" s="17">
        <v>0</v>
      </c>
      <c r="G61" s="17">
        <v>0</v>
      </c>
      <c r="H61" s="17">
        <v>0</v>
      </c>
      <c r="I61" s="17">
        <v>0</v>
      </c>
      <c r="J61" s="17">
        <v>1154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1579</v>
      </c>
      <c r="U61" s="17">
        <v>0</v>
      </c>
    </row>
    <row r="62" spans="1:21">
      <c r="B62" s="24"/>
      <c r="C62" s="29" t="s">
        <v>22</v>
      </c>
      <c r="D62" s="19">
        <v>3178</v>
      </c>
      <c r="E62" s="19">
        <v>3795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1030</v>
      </c>
      <c r="U62" s="17">
        <v>0</v>
      </c>
    </row>
    <row r="63" spans="1:21">
      <c r="B63" s="24"/>
      <c r="C63" s="20" t="s">
        <v>31</v>
      </c>
      <c r="D63" s="19">
        <v>62560</v>
      </c>
      <c r="E63" s="17">
        <v>0</v>
      </c>
      <c r="F63" s="19">
        <v>74940</v>
      </c>
      <c r="G63" s="19">
        <v>65995</v>
      </c>
      <c r="H63" s="17">
        <v>0</v>
      </c>
      <c r="I63" s="17">
        <v>0</v>
      </c>
      <c r="J63" s="19">
        <v>65935</v>
      </c>
      <c r="K63" s="17">
        <v>0</v>
      </c>
      <c r="L63" s="17">
        <v>0</v>
      </c>
      <c r="M63" s="17">
        <v>4783</v>
      </c>
      <c r="N63" s="17">
        <v>0</v>
      </c>
      <c r="O63" s="17">
        <v>44506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</row>
    <row r="64" spans="1:21">
      <c r="B64" s="24" t="s">
        <v>30</v>
      </c>
      <c r="C64" s="20" t="s">
        <v>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73522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</row>
    <row r="65" spans="2:21" ht="4.5" customHeight="1">
      <c r="B65" s="24"/>
      <c r="C65" s="24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7"/>
      <c r="R65" s="22"/>
      <c r="S65" s="22"/>
      <c r="T65" s="4"/>
      <c r="U65" s="4"/>
    </row>
    <row r="66" spans="2:21">
      <c r="B66" s="35" t="s">
        <v>29</v>
      </c>
      <c r="C66" s="29"/>
      <c r="D66" s="25">
        <f t="shared" ref="D66:U66" si="9">SUM(D67:D72)</f>
        <v>0</v>
      </c>
      <c r="E66" s="25">
        <f t="shared" si="9"/>
        <v>0</v>
      </c>
      <c r="F66" s="25">
        <f t="shared" si="9"/>
        <v>0</v>
      </c>
      <c r="G66" s="25">
        <f t="shared" si="9"/>
        <v>0</v>
      </c>
      <c r="H66" s="25">
        <f t="shared" si="9"/>
        <v>0</v>
      </c>
      <c r="I66" s="25">
        <f t="shared" si="9"/>
        <v>0</v>
      </c>
      <c r="J66" s="25">
        <f t="shared" si="9"/>
        <v>0</v>
      </c>
      <c r="K66" s="25">
        <f t="shared" si="9"/>
        <v>84510</v>
      </c>
      <c r="L66" s="25">
        <f t="shared" si="9"/>
        <v>12423</v>
      </c>
      <c r="M66" s="25">
        <f t="shared" si="9"/>
        <v>0</v>
      </c>
      <c r="N66" s="25">
        <f t="shared" si="9"/>
        <v>0</v>
      </c>
      <c r="O66" s="25">
        <f t="shared" si="9"/>
        <v>0</v>
      </c>
      <c r="P66" s="25">
        <f t="shared" si="9"/>
        <v>0</v>
      </c>
      <c r="Q66" s="25">
        <f t="shared" si="9"/>
        <v>0</v>
      </c>
      <c r="R66" s="25">
        <f t="shared" si="9"/>
        <v>69811</v>
      </c>
      <c r="S66" s="25">
        <f t="shared" si="9"/>
        <v>0</v>
      </c>
      <c r="T66" s="25">
        <f t="shared" si="9"/>
        <v>0</v>
      </c>
      <c r="U66" s="25">
        <f t="shared" si="9"/>
        <v>0</v>
      </c>
    </row>
    <row r="67" spans="2:21">
      <c r="B67" s="24"/>
      <c r="C67" s="29" t="s">
        <v>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42004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2:21">
      <c r="B68" s="24"/>
      <c r="C68" s="29" t="s">
        <v>23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21363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</row>
    <row r="69" spans="2:21">
      <c r="B69" s="24"/>
      <c r="C69" s="29" t="s">
        <v>22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9773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</row>
    <row r="70" spans="2:21">
      <c r="B70" s="24"/>
      <c r="C70" s="29" t="s">
        <v>21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21">
        <v>5317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</row>
    <row r="71" spans="2:21">
      <c r="B71" s="24"/>
      <c r="C71" s="29" t="s">
        <v>20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1">
        <v>6053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</row>
    <row r="72" spans="2:21">
      <c r="B72" s="24"/>
      <c r="C72" s="29" t="s">
        <v>17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12423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69811</v>
      </c>
      <c r="S72" s="17">
        <v>0</v>
      </c>
      <c r="T72" s="17">
        <v>0</v>
      </c>
      <c r="U72" s="17">
        <v>0</v>
      </c>
    </row>
    <row r="73" spans="2:21" ht="4.5" customHeight="1">
      <c r="B73" s="24"/>
      <c r="C73" s="24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7"/>
      <c r="R73" s="22"/>
      <c r="S73" s="22"/>
      <c r="T73" s="4"/>
      <c r="U73" s="4"/>
    </row>
    <row r="74" spans="2:21">
      <c r="B74" s="35" t="s">
        <v>28</v>
      </c>
      <c r="C74" s="35"/>
      <c r="D74" s="34"/>
      <c r="E74" s="34"/>
      <c r="F74" s="34"/>
      <c r="G74" s="34"/>
      <c r="H74" s="34"/>
      <c r="I74" s="34"/>
      <c r="J74" s="34"/>
      <c r="K74" s="34"/>
      <c r="L74" s="34"/>
      <c r="M74" s="33"/>
      <c r="N74" s="33"/>
      <c r="O74" s="33"/>
      <c r="P74" s="33"/>
      <c r="Q74" s="32"/>
      <c r="R74" s="31"/>
      <c r="S74" s="31"/>
      <c r="T74" s="30"/>
      <c r="U74" s="30"/>
    </row>
    <row r="75" spans="2:21" ht="4.5" customHeight="1">
      <c r="B75" s="24"/>
      <c r="C75" s="24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7"/>
      <c r="R75" s="22"/>
      <c r="S75" s="22"/>
      <c r="T75" s="4"/>
      <c r="U75" s="6"/>
    </row>
    <row r="76" spans="2:21">
      <c r="B76" s="26" t="s">
        <v>27</v>
      </c>
      <c r="C76" s="26"/>
      <c r="D76" s="25">
        <f t="shared" ref="D76:U76" si="10">SUM(D77:D81)</f>
        <v>92506</v>
      </c>
      <c r="E76" s="25">
        <f t="shared" si="10"/>
        <v>2715</v>
      </c>
      <c r="F76" s="25">
        <f t="shared" si="10"/>
        <v>68605</v>
      </c>
      <c r="G76" s="25">
        <f t="shared" si="10"/>
        <v>95960</v>
      </c>
      <c r="H76" s="25">
        <f t="shared" si="10"/>
        <v>59</v>
      </c>
      <c r="I76" s="25">
        <f t="shared" si="10"/>
        <v>0</v>
      </c>
      <c r="J76" s="25">
        <f t="shared" si="10"/>
        <v>2862</v>
      </c>
      <c r="K76" s="25">
        <f t="shared" si="10"/>
        <v>0</v>
      </c>
      <c r="L76" s="25">
        <f t="shared" si="10"/>
        <v>0</v>
      </c>
      <c r="M76" s="25">
        <f t="shared" si="10"/>
        <v>14184</v>
      </c>
      <c r="N76" s="25">
        <f t="shared" si="10"/>
        <v>0</v>
      </c>
      <c r="O76" s="25">
        <f t="shared" si="10"/>
        <v>0</v>
      </c>
      <c r="P76" s="25">
        <f t="shared" si="10"/>
        <v>7734</v>
      </c>
      <c r="Q76" s="25">
        <f t="shared" si="10"/>
        <v>7947</v>
      </c>
      <c r="R76" s="25">
        <f t="shared" si="10"/>
        <v>0</v>
      </c>
      <c r="S76" s="25">
        <f t="shared" si="10"/>
        <v>0</v>
      </c>
      <c r="T76" s="25">
        <f t="shared" si="10"/>
        <v>1413</v>
      </c>
      <c r="U76" s="25">
        <f t="shared" si="10"/>
        <v>0</v>
      </c>
    </row>
    <row r="77" spans="2:21">
      <c r="B77" s="24"/>
      <c r="C77" s="29" t="s">
        <v>24</v>
      </c>
      <c r="D77" s="17">
        <v>0</v>
      </c>
      <c r="E77" s="19">
        <v>367</v>
      </c>
      <c r="F77" s="17">
        <v>4789</v>
      </c>
      <c r="G77" s="17">
        <v>0</v>
      </c>
      <c r="H77" s="19">
        <v>59</v>
      </c>
      <c r="I77" s="17">
        <v>0</v>
      </c>
      <c r="J77" s="17">
        <v>0</v>
      </c>
      <c r="K77" s="17">
        <v>0</v>
      </c>
      <c r="L77" s="17">
        <v>0</v>
      </c>
      <c r="M77" s="17">
        <v>510</v>
      </c>
      <c r="N77" s="17">
        <v>0</v>
      </c>
      <c r="O77" s="17">
        <v>0</v>
      </c>
      <c r="P77" s="17">
        <v>7734</v>
      </c>
      <c r="Q77" s="17">
        <v>7947</v>
      </c>
      <c r="R77" s="17">
        <v>0</v>
      </c>
      <c r="S77" s="17">
        <v>0</v>
      </c>
      <c r="T77" s="17">
        <v>364</v>
      </c>
      <c r="U77" s="17">
        <v>0</v>
      </c>
    </row>
    <row r="78" spans="2:21">
      <c r="B78" s="24"/>
      <c r="C78" s="29" t="s">
        <v>23</v>
      </c>
      <c r="D78" s="17">
        <v>0</v>
      </c>
      <c r="E78" s="19">
        <v>738</v>
      </c>
      <c r="F78" s="17">
        <v>63816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13674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686</v>
      </c>
      <c r="U78" s="17">
        <v>0</v>
      </c>
    </row>
    <row r="79" spans="2:21">
      <c r="B79" s="24"/>
      <c r="C79" s="29" t="s">
        <v>22</v>
      </c>
      <c r="D79" s="19">
        <v>1323</v>
      </c>
      <c r="E79" s="19">
        <v>1610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363</v>
      </c>
      <c r="U79" s="17">
        <v>0</v>
      </c>
    </row>
    <row r="80" spans="2:21">
      <c r="B80" s="24"/>
      <c r="C80" s="20" t="s">
        <v>19</v>
      </c>
      <c r="D80" s="19">
        <v>14168</v>
      </c>
      <c r="E80" s="17">
        <v>0</v>
      </c>
      <c r="F80" s="17">
        <v>0</v>
      </c>
      <c r="G80" s="19">
        <v>14485</v>
      </c>
      <c r="H80" s="17">
        <v>0</v>
      </c>
      <c r="I80" s="17">
        <v>0</v>
      </c>
      <c r="J80" s="17">
        <v>2862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</row>
    <row r="81" spans="2:21">
      <c r="B81" s="20"/>
      <c r="C81" s="20" t="s">
        <v>26</v>
      </c>
      <c r="D81" s="19">
        <v>77015</v>
      </c>
      <c r="E81" s="17">
        <v>0</v>
      </c>
      <c r="F81" s="17">
        <v>0</v>
      </c>
      <c r="G81" s="19">
        <v>81475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</row>
    <row r="82" spans="2:21" ht="4.5" customHeight="1">
      <c r="B82" s="24"/>
      <c r="C82" s="24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7"/>
      <c r="R82" s="22"/>
      <c r="S82" s="22"/>
      <c r="T82" s="4"/>
      <c r="U82" s="4"/>
    </row>
    <row r="83" spans="2:21">
      <c r="B83" s="26" t="s">
        <v>25</v>
      </c>
      <c r="C83" s="20"/>
      <c r="D83" s="25">
        <f t="shared" ref="D83:U83" si="11">SUM(D84:D91)</f>
        <v>6743</v>
      </c>
      <c r="E83" s="25">
        <f t="shared" si="11"/>
        <v>0</v>
      </c>
      <c r="F83" s="25">
        <f t="shared" si="11"/>
        <v>6443</v>
      </c>
      <c r="G83" s="25">
        <f t="shared" si="11"/>
        <v>7916</v>
      </c>
      <c r="H83" s="25">
        <f t="shared" si="11"/>
        <v>0</v>
      </c>
      <c r="I83" s="25">
        <f t="shared" si="11"/>
        <v>0</v>
      </c>
      <c r="J83" s="25">
        <f t="shared" si="11"/>
        <v>0</v>
      </c>
      <c r="K83" s="25">
        <f t="shared" si="11"/>
        <v>52649</v>
      </c>
      <c r="L83" s="25">
        <f t="shared" si="11"/>
        <v>18546</v>
      </c>
      <c r="M83" s="25">
        <f t="shared" si="11"/>
        <v>5283</v>
      </c>
      <c r="N83" s="25">
        <f t="shared" si="11"/>
        <v>37839</v>
      </c>
      <c r="O83" s="25">
        <f t="shared" si="11"/>
        <v>812366</v>
      </c>
      <c r="P83" s="25">
        <f t="shared" si="11"/>
        <v>36992</v>
      </c>
      <c r="Q83" s="25">
        <f t="shared" si="11"/>
        <v>1089</v>
      </c>
      <c r="R83" s="25">
        <f t="shared" si="11"/>
        <v>18411</v>
      </c>
      <c r="S83" s="25">
        <f t="shared" si="11"/>
        <v>31785</v>
      </c>
      <c r="T83" s="25">
        <f t="shared" si="11"/>
        <v>118</v>
      </c>
      <c r="U83" s="25">
        <f t="shared" si="11"/>
        <v>0</v>
      </c>
    </row>
    <row r="84" spans="2:21">
      <c r="B84" s="24"/>
      <c r="C84" s="23" t="s">
        <v>24</v>
      </c>
      <c r="D84" s="17">
        <v>0</v>
      </c>
      <c r="E84" s="17">
        <v>0</v>
      </c>
      <c r="F84" s="17">
        <v>504</v>
      </c>
      <c r="G84" s="17">
        <v>105</v>
      </c>
      <c r="H84" s="17">
        <v>0</v>
      </c>
      <c r="I84" s="17">
        <v>0</v>
      </c>
      <c r="J84" s="17">
        <v>0</v>
      </c>
      <c r="K84" s="21">
        <v>26262</v>
      </c>
      <c r="L84" s="17">
        <v>0</v>
      </c>
      <c r="M84" s="17">
        <v>1774</v>
      </c>
      <c r="N84" s="19">
        <v>37839</v>
      </c>
      <c r="O84" s="17">
        <v>0</v>
      </c>
      <c r="P84" s="17">
        <v>2000</v>
      </c>
      <c r="Q84" s="17">
        <v>1089</v>
      </c>
      <c r="R84" s="17">
        <v>0</v>
      </c>
      <c r="S84" s="22">
        <v>16713</v>
      </c>
      <c r="T84" s="17">
        <v>38</v>
      </c>
      <c r="U84" s="17">
        <v>0</v>
      </c>
    </row>
    <row r="85" spans="2:21">
      <c r="B85" s="24"/>
      <c r="C85" s="23" t="s">
        <v>23</v>
      </c>
      <c r="D85" s="17">
        <v>0</v>
      </c>
      <c r="E85" s="17">
        <v>0</v>
      </c>
      <c r="F85" s="17">
        <v>5939</v>
      </c>
      <c r="G85" s="17">
        <v>280</v>
      </c>
      <c r="H85" s="17">
        <v>0</v>
      </c>
      <c r="I85" s="17">
        <v>0</v>
      </c>
      <c r="J85" s="17">
        <v>0</v>
      </c>
      <c r="K85" s="21">
        <v>14737</v>
      </c>
      <c r="L85" s="17">
        <v>0</v>
      </c>
      <c r="M85" s="17">
        <v>3509</v>
      </c>
      <c r="N85" s="17">
        <v>0</v>
      </c>
      <c r="O85" s="17">
        <v>0</v>
      </c>
      <c r="P85" s="17">
        <v>34992</v>
      </c>
      <c r="Q85" s="17">
        <v>0</v>
      </c>
      <c r="R85" s="17">
        <v>0</v>
      </c>
      <c r="S85" s="22">
        <v>15054</v>
      </c>
      <c r="T85" s="17">
        <v>38</v>
      </c>
      <c r="U85" s="17">
        <v>0</v>
      </c>
    </row>
    <row r="86" spans="2:21">
      <c r="B86" s="20"/>
      <c r="C86" s="20" t="s">
        <v>22</v>
      </c>
      <c r="D86" s="17">
        <v>93</v>
      </c>
      <c r="E86" s="17">
        <v>0</v>
      </c>
      <c r="F86" s="17">
        <v>0</v>
      </c>
      <c r="G86" s="17">
        <v>101</v>
      </c>
      <c r="H86" s="17">
        <v>0</v>
      </c>
      <c r="I86" s="17">
        <v>0</v>
      </c>
      <c r="J86" s="17">
        <v>0</v>
      </c>
      <c r="K86" s="21">
        <v>4877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22">
        <v>18</v>
      </c>
      <c r="T86" s="17">
        <v>42</v>
      </c>
      <c r="U86" s="17">
        <v>0</v>
      </c>
    </row>
    <row r="87" spans="2:21">
      <c r="B87" s="20"/>
      <c r="C87" s="20" t="s">
        <v>21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21">
        <v>2620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</row>
    <row r="88" spans="2:21">
      <c r="B88" s="20"/>
      <c r="C88" s="20" t="s">
        <v>20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21">
        <v>4153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</row>
    <row r="89" spans="2:21">
      <c r="B89" s="20"/>
      <c r="C89" s="20" t="s">
        <v>19</v>
      </c>
      <c r="D89" s="17">
        <v>697</v>
      </c>
      <c r="E89" s="17">
        <v>0</v>
      </c>
      <c r="F89" s="17">
        <v>0</v>
      </c>
      <c r="G89" s="17">
        <v>839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9">
        <v>812366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</row>
    <row r="90" spans="2:21">
      <c r="B90" s="18"/>
      <c r="C90" s="18" t="s">
        <v>18</v>
      </c>
      <c r="D90" s="17">
        <v>5953</v>
      </c>
      <c r="E90" s="17">
        <v>0</v>
      </c>
      <c r="F90" s="17">
        <v>0</v>
      </c>
      <c r="G90" s="17">
        <v>6591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</row>
    <row r="91" spans="2:21">
      <c r="B91" s="18"/>
      <c r="C91" s="18" t="s">
        <v>17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18546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18411</v>
      </c>
      <c r="S91" s="17">
        <v>0</v>
      </c>
      <c r="T91" s="17">
        <v>0</v>
      </c>
      <c r="U91" s="17">
        <v>0</v>
      </c>
    </row>
    <row r="92" spans="2:21" ht="3.75" customHeight="1" thickBot="1">
      <c r="B92" s="16"/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ht="3.75" customHeight="1"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2:21">
      <c r="B94" s="11"/>
      <c r="C94" s="11" t="s">
        <v>16</v>
      </c>
      <c r="D94" s="12"/>
      <c r="E94" s="11" t="s">
        <v>15</v>
      </c>
      <c r="G94" s="8"/>
      <c r="H94" s="8"/>
      <c r="I94" s="11" t="s">
        <v>14</v>
      </c>
      <c r="K94" s="8"/>
      <c r="L94" s="8"/>
      <c r="M94" s="8" t="s">
        <v>13</v>
      </c>
      <c r="O94" s="8"/>
      <c r="P94" s="8"/>
      <c r="Q94" s="7"/>
      <c r="R94" s="8" t="s">
        <v>12</v>
      </c>
      <c r="T94" s="7"/>
      <c r="U94" s="7"/>
    </row>
    <row r="95" spans="2:21">
      <c r="B95" s="11"/>
      <c r="C95" s="11" t="s">
        <v>11</v>
      </c>
      <c r="D95" s="12"/>
      <c r="E95" s="11" t="s">
        <v>10</v>
      </c>
      <c r="G95" s="8"/>
      <c r="H95" s="8"/>
      <c r="I95" s="8" t="s">
        <v>9</v>
      </c>
      <c r="K95" s="8"/>
      <c r="L95" s="8"/>
      <c r="M95" s="8" t="s">
        <v>8</v>
      </c>
      <c r="O95" s="8"/>
      <c r="P95" s="8"/>
      <c r="Q95" s="7"/>
      <c r="R95" s="7" t="s">
        <v>7</v>
      </c>
      <c r="T95" s="7"/>
      <c r="U95" s="7"/>
    </row>
    <row r="96" spans="2:21">
      <c r="B96" s="11"/>
      <c r="C96" s="11" t="s">
        <v>6</v>
      </c>
      <c r="D96" s="12"/>
      <c r="E96" s="11" t="s">
        <v>5</v>
      </c>
      <c r="G96" s="8"/>
      <c r="H96" s="8"/>
      <c r="I96" s="8" t="s">
        <v>4</v>
      </c>
      <c r="K96" s="8"/>
      <c r="L96" s="8"/>
      <c r="M96" s="8" t="s">
        <v>3</v>
      </c>
      <c r="O96" s="8"/>
      <c r="P96" s="8"/>
      <c r="Q96" s="7"/>
      <c r="R96" s="7"/>
      <c r="S96" s="7"/>
      <c r="T96" s="7"/>
      <c r="U96" s="7"/>
    </row>
    <row r="97" spans="2:21">
      <c r="B97" s="11" t="s">
        <v>2</v>
      </c>
      <c r="C97" s="11"/>
      <c r="D97" s="12"/>
      <c r="E97" s="11"/>
      <c r="G97" s="8"/>
      <c r="H97" s="8"/>
      <c r="I97" s="8"/>
      <c r="K97" s="8"/>
      <c r="L97" s="8"/>
      <c r="M97" s="8"/>
      <c r="O97" s="8"/>
      <c r="P97" s="8"/>
      <c r="Q97" s="7"/>
      <c r="R97" s="7"/>
      <c r="S97" s="7"/>
      <c r="T97" s="7"/>
      <c r="U97" s="7"/>
    </row>
    <row r="98" spans="2:21">
      <c r="B98" s="11" t="s">
        <v>1</v>
      </c>
      <c r="C98" s="11"/>
      <c r="D98" s="12"/>
      <c r="E98" s="11"/>
      <c r="G98" s="8"/>
      <c r="H98" s="8"/>
      <c r="I98" s="8"/>
      <c r="K98" s="8"/>
      <c r="L98" s="8"/>
      <c r="M98" s="8"/>
      <c r="O98" s="8"/>
      <c r="P98" s="8"/>
      <c r="Q98" s="7"/>
      <c r="R98" s="7"/>
      <c r="S98" s="7"/>
      <c r="T98" s="7"/>
      <c r="U98" s="7"/>
    </row>
    <row r="99" spans="2:21" ht="5.0999999999999996" customHeight="1">
      <c r="B99" s="11"/>
      <c r="C99" s="8"/>
      <c r="D99" s="10"/>
      <c r="E99" s="8"/>
      <c r="F99" s="10"/>
      <c r="G99" s="10"/>
      <c r="H99" s="8"/>
      <c r="I99" s="9"/>
      <c r="J99" s="8"/>
      <c r="K99" s="8"/>
      <c r="L99" s="8"/>
      <c r="M99" s="8"/>
      <c r="N99" s="8"/>
      <c r="O99" s="8"/>
      <c r="P99" s="8"/>
      <c r="Q99" s="7"/>
      <c r="R99" s="7"/>
      <c r="S99" s="7"/>
      <c r="T99" s="7"/>
      <c r="U99" s="7"/>
    </row>
    <row r="100" spans="2:21">
      <c r="B100" s="11" t="s">
        <v>0</v>
      </c>
      <c r="C100" s="8"/>
      <c r="D100" s="8"/>
      <c r="E100" s="8"/>
      <c r="F100" s="10"/>
      <c r="G100" s="10"/>
      <c r="H100" s="8"/>
      <c r="I100" s="9"/>
      <c r="J100" s="8"/>
      <c r="K100" s="8"/>
      <c r="L100" s="8"/>
      <c r="M100" s="8"/>
      <c r="N100" s="8"/>
      <c r="O100" s="8"/>
      <c r="P100" s="8"/>
      <c r="Q100" s="7"/>
      <c r="R100" s="7"/>
      <c r="S100" s="7"/>
      <c r="T100" s="7"/>
      <c r="U100" s="7"/>
    </row>
    <row r="101" spans="2:21">
      <c r="D101" s="4"/>
      <c r="E101" s="4"/>
      <c r="F101" s="4"/>
      <c r="G101" s="4"/>
      <c r="H101" s="4"/>
      <c r="I101" s="4"/>
      <c r="J101" s="6"/>
      <c r="K101" s="4"/>
      <c r="L101" s="4"/>
      <c r="M101" s="4"/>
    </row>
    <row r="102" spans="2:21">
      <c r="D102" s="4"/>
      <c r="E102" s="4"/>
      <c r="F102" s="4"/>
      <c r="G102" s="4"/>
      <c r="H102" s="4"/>
      <c r="I102" s="4"/>
      <c r="J102" s="6"/>
      <c r="K102" s="4"/>
      <c r="L102" s="4"/>
      <c r="M102" s="4"/>
    </row>
    <row r="103" spans="2:21">
      <c r="C103" s="5"/>
      <c r="Q103" s="4"/>
      <c r="R103" s="4"/>
      <c r="S103" s="4"/>
      <c r="T103" s="4"/>
      <c r="U103" s="4"/>
    </row>
    <row r="108" spans="2:21">
      <c r="H108" s="3"/>
    </row>
  </sheetData>
  <mergeCells count="19">
    <mergeCell ref="U4:U5"/>
    <mergeCell ref="O4:O5"/>
    <mergeCell ref="P4:P5"/>
    <mergeCell ref="Q4:Q5"/>
    <mergeCell ref="R4:R5"/>
    <mergeCell ref="S4:S5"/>
    <mergeCell ref="T4:T5"/>
    <mergeCell ref="L4:L5"/>
    <mergeCell ref="M4:M5"/>
    <mergeCell ref="N4:N5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2023-01-25T12:25:29Z</dcterms:created>
  <dcterms:modified xsi:type="dcterms:W3CDTF">2023-05-09T11:20:11Z</dcterms:modified>
</cp:coreProperties>
</file>