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10" i="1" l="1"/>
  <c r="G10" i="1"/>
  <c r="G8" i="1" s="1"/>
  <c r="H10" i="1"/>
  <c r="E10" i="1" s="1"/>
  <c r="J10" i="1"/>
  <c r="J8" i="1" s="1"/>
  <c r="K10" i="1"/>
  <c r="K8" i="1" s="1"/>
  <c r="G11" i="1"/>
  <c r="D11" i="1" s="1"/>
  <c r="C11" i="1" s="1"/>
  <c r="H11" i="1"/>
  <c r="E11" i="1" s="1"/>
  <c r="J11" i="1"/>
  <c r="I11" i="1" s="1"/>
  <c r="K11" i="1"/>
  <c r="F12" i="1"/>
  <c r="G12" i="1"/>
  <c r="D12" i="1" s="1"/>
  <c r="C12" i="1" s="1"/>
  <c r="H12" i="1"/>
  <c r="E12" i="1" s="1"/>
  <c r="J12" i="1"/>
  <c r="I12" i="1" s="1"/>
  <c r="K12" i="1"/>
  <c r="E14" i="1"/>
  <c r="G14" i="1"/>
  <c r="H14" i="1"/>
  <c r="J14" i="1"/>
  <c r="K14" i="1"/>
  <c r="D16" i="1"/>
  <c r="D14" i="1" s="1"/>
  <c r="E16" i="1"/>
  <c r="F16" i="1"/>
  <c r="I16" i="1"/>
  <c r="C17" i="1"/>
  <c r="D17" i="1"/>
  <c r="E17" i="1"/>
  <c r="F17" i="1"/>
  <c r="I17" i="1"/>
  <c r="I14" i="1" s="1"/>
  <c r="C18" i="1"/>
  <c r="D18" i="1"/>
  <c r="E18" i="1"/>
  <c r="F18" i="1"/>
  <c r="F14" i="1" s="1"/>
  <c r="I18" i="1"/>
  <c r="E20" i="1"/>
  <c r="G20" i="1"/>
  <c r="H20" i="1"/>
  <c r="J20" i="1"/>
  <c r="K20" i="1"/>
  <c r="D22" i="1"/>
  <c r="D20" i="1" s="1"/>
  <c r="E22" i="1"/>
  <c r="F22" i="1"/>
  <c r="I22" i="1"/>
  <c r="C23" i="1"/>
  <c r="D23" i="1"/>
  <c r="E23" i="1"/>
  <c r="F23" i="1"/>
  <c r="I23" i="1"/>
  <c r="I20" i="1" s="1"/>
  <c r="C24" i="1"/>
  <c r="D24" i="1"/>
  <c r="E24" i="1"/>
  <c r="F24" i="1"/>
  <c r="F20" i="1" s="1"/>
  <c r="I24" i="1"/>
  <c r="E26" i="1"/>
  <c r="G26" i="1"/>
  <c r="H26" i="1"/>
  <c r="J26" i="1"/>
  <c r="K26" i="1"/>
  <c r="D28" i="1"/>
  <c r="D26" i="1" s="1"/>
  <c r="E28" i="1"/>
  <c r="F28" i="1"/>
  <c r="I28" i="1"/>
  <c r="C29" i="1"/>
  <c r="D29" i="1"/>
  <c r="E29" i="1"/>
  <c r="F29" i="1"/>
  <c r="I29" i="1"/>
  <c r="I26" i="1" s="1"/>
  <c r="C30" i="1"/>
  <c r="D30" i="1"/>
  <c r="E30" i="1"/>
  <c r="F30" i="1"/>
  <c r="F26" i="1" s="1"/>
  <c r="I30" i="1"/>
  <c r="E32" i="1"/>
  <c r="G32" i="1"/>
  <c r="H32" i="1"/>
  <c r="J32" i="1"/>
  <c r="K32" i="1"/>
  <c r="D34" i="1"/>
  <c r="D32" i="1" s="1"/>
  <c r="E34" i="1"/>
  <c r="F34" i="1"/>
  <c r="I34" i="1"/>
  <c r="C35" i="1"/>
  <c r="D35" i="1"/>
  <c r="E35" i="1"/>
  <c r="F35" i="1"/>
  <c r="I35" i="1"/>
  <c r="I32" i="1" s="1"/>
  <c r="C36" i="1"/>
  <c r="D36" i="1"/>
  <c r="E36" i="1"/>
  <c r="F36" i="1"/>
  <c r="F32" i="1" s="1"/>
  <c r="I36" i="1"/>
  <c r="E38" i="1"/>
  <c r="G38" i="1"/>
  <c r="H38" i="1"/>
  <c r="I38" i="1"/>
  <c r="J38" i="1"/>
  <c r="K38" i="1"/>
  <c r="D39" i="1"/>
  <c r="D38" i="1" s="1"/>
  <c r="E39" i="1"/>
  <c r="F39" i="1"/>
  <c r="I39" i="1"/>
  <c r="C40" i="1"/>
  <c r="D40" i="1"/>
  <c r="E40" i="1"/>
  <c r="F40" i="1"/>
  <c r="I40" i="1"/>
  <c r="C41" i="1"/>
  <c r="D41" i="1"/>
  <c r="E41" i="1"/>
  <c r="F41" i="1"/>
  <c r="F38" i="1" s="1"/>
  <c r="I41" i="1"/>
  <c r="E43" i="1"/>
  <c r="G43" i="1"/>
  <c r="H43" i="1"/>
  <c r="I43" i="1"/>
  <c r="J43" i="1"/>
  <c r="K43" i="1"/>
  <c r="D45" i="1"/>
  <c r="D43" i="1" s="1"/>
  <c r="E45" i="1"/>
  <c r="F45" i="1"/>
  <c r="I45" i="1"/>
  <c r="C46" i="1"/>
  <c r="D46" i="1"/>
  <c r="E46" i="1"/>
  <c r="F46" i="1"/>
  <c r="I46" i="1"/>
  <c r="C47" i="1"/>
  <c r="D47" i="1"/>
  <c r="E47" i="1"/>
  <c r="F47" i="1"/>
  <c r="F43" i="1" s="1"/>
  <c r="I47" i="1"/>
  <c r="E49" i="1"/>
  <c r="G49" i="1"/>
  <c r="H49" i="1"/>
  <c r="J49" i="1"/>
  <c r="K49" i="1"/>
  <c r="D51" i="1"/>
  <c r="D49" i="1" s="1"/>
  <c r="E51" i="1"/>
  <c r="F51" i="1"/>
  <c r="I51" i="1"/>
  <c r="C52" i="1"/>
  <c r="D52" i="1"/>
  <c r="E52" i="1"/>
  <c r="F52" i="1"/>
  <c r="I52" i="1"/>
  <c r="I49" i="1" s="1"/>
  <c r="C53" i="1"/>
  <c r="D53" i="1"/>
  <c r="E53" i="1"/>
  <c r="F53" i="1"/>
  <c r="F49" i="1" s="1"/>
  <c r="I53" i="1"/>
  <c r="E55" i="1"/>
  <c r="G55" i="1"/>
  <c r="H55" i="1"/>
  <c r="J55" i="1"/>
  <c r="K55" i="1"/>
  <c r="D57" i="1"/>
  <c r="D55" i="1" s="1"/>
  <c r="E57" i="1"/>
  <c r="F57" i="1"/>
  <c r="I57" i="1"/>
  <c r="C58" i="1"/>
  <c r="D58" i="1"/>
  <c r="E58" i="1"/>
  <c r="F58" i="1"/>
  <c r="I58" i="1"/>
  <c r="I55" i="1" s="1"/>
  <c r="C59" i="1"/>
  <c r="D59" i="1"/>
  <c r="E59" i="1"/>
  <c r="F59" i="1"/>
  <c r="F55" i="1" s="1"/>
  <c r="I59" i="1"/>
  <c r="E61" i="1"/>
  <c r="G61" i="1"/>
  <c r="H61" i="1"/>
  <c r="J61" i="1"/>
  <c r="K61" i="1"/>
  <c r="D62" i="1"/>
  <c r="D61" i="1" s="1"/>
  <c r="E62" i="1"/>
  <c r="F62" i="1"/>
  <c r="I62" i="1"/>
  <c r="C63" i="1"/>
  <c r="D63" i="1"/>
  <c r="E63" i="1"/>
  <c r="F63" i="1"/>
  <c r="I63" i="1"/>
  <c r="I61" i="1" s="1"/>
  <c r="C64" i="1"/>
  <c r="D64" i="1"/>
  <c r="E64" i="1"/>
  <c r="F64" i="1"/>
  <c r="F61" i="1" s="1"/>
  <c r="I64" i="1"/>
  <c r="E66" i="1"/>
  <c r="G66" i="1"/>
  <c r="H66" i="1"/>
  <c r="J66" i="1"/>
  <c r="K66" i="1"/>
  <c r="D68" i="1"/>
  <c r="D66" i="1" s="1"/>
  <c r="E68" i="1"/>
  <c r="F68" i="1"/>
  <c r="I68" i="1"/>
  <c r="C69" i="1"/>
  <c r="D69" i="1"/>
  <c r="E69" i="1"/>
  <c r="F69" i="1"/>
  <c r="I69" i="1"/>
  <c r="I66" i="1" s="1"/>
  <c r="C70" i="1"/>
  <c r="D70" i="1"/>
  <c r="E70" i="1"/>
  <c r="F70" i="1"/>
  <c r="F66" i="1" s="1"/>
  <c r="I70" i="1"/>
  <c r="E72" i="1"/>
  <c r="G72" i="1"/>
  <c r="H72" i="1"/>
  <c r="J72" i="1"/>
  <c r="K72" i="1"/>
  <c r="D74" i="1"/>
  <c r="D72" i="1" s="1"/>
  <c r="E74" i="1"/>
  <c r="F74" i="1"/>
  <c r="I74" i="1"/>
  <c r="C75" i="1"/>
  <c r="D75" i="1"/>
  <c r="E75" i="1"/>
  <c r="F75" i="1"/>
  <c r="I75" i="1"/>
  <c r="I72" i="1" s="1"/>
  <c r="C76" i="1"/>
  <c r="D76" i="1"/>
  <c r="E76" i="1"/>
  <c r="F76" i="1"/>
  <c r="F72" i="1" s="1"/>
  <c r="I76" i="1"/>
  <c r="E78" i="1"/>
  <c r="G78" i="1"/>
  <c r="H78" i="1"/>
  <c r="J78" i="1"/>
  <c r="K78" i="1"/>
  <c r="D80" i="1"/>
  <c r="D78" i="1" s="1"/>
  <c r="E80" i="1"/>
  <c r="F80" i="1"/>
  <c r="I80" i="1"/>
  <c r="C81" i="1"/>
  <c r="D81" i="1"/>
  <c r="E81" i="1"/>
  <c r="F81" i="1"/>
  <c r="I81" i="1"/>
  <c r="I78" i="1" s="1"/>
  <c r="C82" i="1"/>
  <c r="D82" i="1"/>
  <c r="E82" i="1"/>
  <c r="F82" i="1"/>
  <c r="F78" i="1" s="1"/>
  <c r="I82" i="1"/>
  <c r="E84" i="1"/>
  <c r="G84" i="1"/>
  <c r="H84" i="1"/>
  <c r="J84" i="1"/>
  <c r="K84" i="1"/>
  <c r="D86" i="1"/>
  <c r="D84" i="1" s="1"/>
  <c r="E86" i="1"/>
  <c r="F86" i="1"/>
  <c r="I86" i="1"/>
  <c r="C87" i="1"/>
  <c r="D87" i="1"/>
  <c r="E87" i="1"/>
  <c r="F87" i="1"/>
  <c r="I87" i="1"/>
  <c r="I84" i="1" s="1"/>
  <c r="C88" i="1"/>
  <c r="D88" i="1"/>
  <c r="E88" i="1"/>
  <c r="F88" i="1"/>
  <c r="F84" i="1" s="1"/>
  <c r="I88" i="1"/>
  <c r="E90" i="1"/>
  <c r="G90" i="1"/>
  <c r="H90" i="1"/>
  <c r="J90" i="1"/>
  <c r="K90" i="1"/>
  <c r="D92" i="1"/>
  <c r="D90" i="1" s="1"/>
  <c r="E92" i="1"/>
  <c r="F92" i="1"/>
  <c r="I92" i="1"/>
  <c r="C93" i="1"/>
  <c r="D93" i="1"/>
  <c r="E93" i="1"/>
  <c r="F93" i="1"/>
  <c r="I93" i="1"/>
  <c r="I90" i="1" s="1"/>
  <c r="C94" i="1"/>
  <c r="D94" i="1"/>
  <c r="E94" i="1"/>
  <c r="F94" i="1"/>
  <c r="F90" i="1" s="1"/>
  <c r="I94" i="1"/>
  <c r="E96" i="1"/>
  <c r="G96" i="1"/>
  <c r="H96" i="1"/>
  <c r="J96" i="1"/>
  <c r="K96" i="1"/>
  <c r="D97" i="1"/>
  <c r="D96" i="1" s="1"/>
  <c r="E97" i="1"/>
  <c r="F97" i="1"/>
  <c r="I97" i="1"/>
  <c r="C98" i="1"/>
  <c r="D98" i="1"/>
  <c r="E98" i="1"/>
  <c r="F98" i="1"/>
  <c r="I98" i="1"/>
  <c r="I96" i="1" s="1"/>
  <c r="C99" i="1"/>
  <c r="D99" i="1"/>
  <c r="E99" i="1"/>
  <c r="F99" i="1"/>
  <c r="F96" i="1" s="1"/>
  <c r="I99" i="1"/>
  <c r="E101" i="1"/>
  <c r="G101" i="1"/>
  <c r="H101" i="1"/>
  <c r="J101" i="1"/>
  <c r="K101" i="1"/>
  <c r="D103" i="1"/>
  <c r="D101" i="1" s="1"/>
  <c r="E103" i="1"/>
  <c r="F103" i="1"/>
  <c r="I103" i="1"/>
  <c r="C104" i="1"/>
  <c r="D104" i="1"/>
  <c r="E104" i="1"/>
  <c r="F104" i="1"/>
  <c r="I104" i="1"/>
  <c r="I101" i="1" s="1"/>
  <c r="C105" i="1"/>
  <c r="D105" i="1"/>
  <c r="E105" i="1"/>
  <c r="F105" i="1"/>
  <c r="F101" i="1" s="1"/>
  <c r="I105" i="1"/>
  <c r="E107" i="1"/>
  <c r="F107" i="1"/>
  <c r="G107" i="1"/>
  <c r="H107" i="1"/>
  <c r="J107" i="1"/>
  <c r="K107" i="1"/>
  <c r="D109" i="1"/>
  <c r="D107" i="1" s="1"/>
  <c r="E109" i="1"/>
  <c r="F109" i="1"/>
  <c r="I109" i="1"/>
  <c r="C110" i="1"/>
  <c r="D110" i="1"/>
  <c r="E110" i="1"/>
  <c r="F110" i="1"/>
  <c r="I110" i="1"/>
  <c r="I107" i="1" s="1"/>
  <c r="C111" i="1"/>
  <c r="D111" i="1"/>
  <c r="E111" i="1"/>
  <c r="F111" i="1"/>
  <c r="I111" i="1"/>
  <c r="E8" i="1" l="1"/>
  <c r="D8" i="1"/>
  <c r="I10" i="1"/>
  <c r="I8" i="1" s="1"/>
  <c r="C109" i="1"/>
  <c r="C107" i="1" s="1"/>
  <c r="C103" i="1"/>
  <c r="C101" i="1" s="1"/>
  <c r="C97" i="1"/>
  <c r="C96" i="1" s="1"/>
  <c r="C92" i="1"/>
  <c r="C90" i="1" s="1"/>
  <c r="C86" i="1"/>
  <c r="C84" i="1" s="1"/>
  <c r="C80" i="1"/>
  <c r="C78" i="1" s="1"/>
  <c r="C74" i="1"/>
  <c r="C72" i="1" s="1"/>
  <c r="C68" i="1"/>
  <c r="C66" i="1" s="1"/>
  <c r="C62" i="1"/>
  <c r="C61" i="1" s="1"/>
  <c r="C57" i="1"/>
  <c r="C55" i="1" s="1"/>
  <c r="C51" i="1"/>
  <c r="C49" i="1" s="1"/>
  <c r="C45" i="1"/>
  <c r="C43" i="1" s="1"/>
  <c r="C39" i="1"/>
  <c r="C38" i="1" s="1"/>
  <c r="C34" i="1"/>
  <c r="C32" i="1" s="1"/>
  <c r="C28" i="1"/>
  <c r="C26" i="1" s="1"/>
  <c r="C22" i="1"/>
  <c r="C20" i="1" s="1"/>
  <c r="C16" i="1"/>
  <c r="C14" i="1" s="1"/>
  <c r="F11" i="1"/>
  <c r="H8" i="1"/>
  <c r="F10" i="1"/>
  <c r="F8" i="1" s="1"/>
  <c r="C10" i="1"/>
  <c r="C8" i="1" s="1"/>
</calcChain>
</file>

<file path=xl/sharedStrings.xml><?xml version="1.0" encoding="utf-8"?>
<sst xmlns="http://schemas.openxmlformats.org/spreadsheetml/2006/main" count="88" uniqueCount="29">
  <si>
    <t xml:space="preserve">Fuente: Ministerio de Educación y Ciencias. Anuario 2021. </t>
  </si>
  <si>
    <t>P. Subvencionado</t>
  </si>
  <si>
    <t>Privado</t>
  </si>
  <si>
    <t>Oficial</t>
  </si>
  <si>
    <t>Alto Paraguay</t>
  </si>
  <si>
    <t>Boquerón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</si>
  <si>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</si>
  <si>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</si>
  <si>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</si>
  <si>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</si>
  <si>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</si>
  <si>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</si>
  <si>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</si>
  <si>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</si>
  <si>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</si>
  <si>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</si>
  <si>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</si>
  <si>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</si>
  <si>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</si>
  <si>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</si>
  <si>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</si>
  <si>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</si>
  <si>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Mujeres</t>
  </si>
  <si>
    <t>Hombres</t>
  </si>
  <si>
    <t>Rural</t>
  </si>
  <si>
    <t>Urbana</t>
  </si>
  <si>
    <t>Zona y sexo</t>
  </si>
  <si>
    <t>Departamento y sector</t>
  </si>
  <si>
    <t>Cuadro 3.4.3. Educación permanente para personas jóvenes y adultas. Formación profesional: Alumnos matriculados por zona y sexo, según departamento y sector.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</si>
</sst>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##,###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164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12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7" fillId="16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7" fillId="20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4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8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166" fontId="17" fillId="32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6" fillId="2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166" fontId="11" fillId="6" borderId="4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166" fontId="13" fillId="7" borderId="7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166" fontId="12" fillId="0" borderId="6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167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166" fontId="17" fillId="9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13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17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1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5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166" fontId="17" fillId="29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166" fontId="9" fillId="5" borderId="4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2" fillId="54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66" fontId="7" fillId="3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76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18" fillId="0" borderId="0" applyFill="0" applyBorder="0" applyAlignment="0" applyProtection="0"/>
    <xf numFmtId="175" fontId="18" fillId="0" borderId="0" applyFill="0" applyBorder="0" applyAlignment="0" applyProtection="0"/>
    <xf numFmtId="4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3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41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64" fontId="19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8" fontId="24" fillId="0" borderId="0" applyFont="0" applyFill="0" applyBorder="0" applyAlignment="0" applyProtection="0"/>
    <xf numFmtId="164" fontId="39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2" fillId="0" borderId="0" applyNumberFormat="0" applyBorder="0" applyProtection="0"/>
    <xf numFmtId="190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166" fontId="8" fillId="4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4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37" fontId="41" fillId="0" borderId="0"/>
    <xf numFmtId="196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4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9" fillId="0" borderId="0" applyNumberFormat="0" applyFill="0" applyBorder="0" applyAlignment="0" applyProtection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18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18" fillId="56" borderId="18" applyNumberFormat="0" applyFont="0" applyAlignment="0" applyProtection="0"/>
    <xf numFmtId="166" fontId="18" fillId="56" borderId="18" applyNumberFormat="0" applyFont="0" applyAlignment="0" applyProtection="0"/>
    <xf numFmtId="166" fontId="18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166" fontId="10" fillId="6" borderId="5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166" fontId="3" fillId="0" borderId="1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166" fontId="4" fillId="0" borderId="2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166" fontId="5" fillId="0" borderId="3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166" fontId="16" fillId="0" borderId="9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</cellStyleXfs>
  <cellXfs count="32">
    <xf numFmtId="0" fontId="0" fillId="0" borderId="0" xfId="0"/>
    <xf numFmtId="0" fontId="19" fillId="0" borderId="0" xfId="1" applyFont="1" applyFill="1" applyAlignment="1"/>
    <xf numFmtId="0" fontId="20" fillId="0" borderId="0" xfId="1" applyFont="1" applyFill="1" applyAlignment="1"/>
    <xf numFmtId="3" fontId="19" fillId="0" borderId="0" xfId="2" applyNumberFormat="1" applyFont="1" applyFill="1" applyAlignment="1" applyProtection="1">
      <alignment horizontal="right"/>
    </xf>
    <xf numFmtId="0" fontId="21" fillId="0" borderId="0" xfId="1" applyFont="1" applyFill="1" applyAlignment="1" applyProtection="1">
      <alignment horizontal="left"/>
    </xf>
    <xf numFmtId="165" fontId="19" fillId="0" borderId="0" xfId="1" applyNumberFormat="1" applyFont="1" applyFill="1" applyBorder="1" applyAlignment="1"/>
    <xf numFmtId="165" fontId="19" fillId="0" borderId="10" xfId="1" applyNumberFormat="1" applyFont="1" applyFill="1" applyBorder="1" applyAlignment="1"/>
    <xf numFmtId="0" fontId="19" fillId="0" borderId="10" xfId="1" applyFont="1" applyFill="1" applyBorder="1" applyAlignment="1" applyProtection="1">
      <alignment horizontal="left" indent="7"/>
    </xf>
    <xf numFmtId="3" fontId="19" fillId="0" borderId="0" xfId="1" applyNumberFormat="1" applyFont="1" applyFill="1" applyAlignment="1"/>
    <xf numFmtId="165" fontId="19" fillId="0" borderId="0" xfId="1" applyNumberFormat="1" applyFont="1" applyFill="1" applyAlignment="1"/>
    <xf numFmtId="3" fontId="19" fillId="0" borderId="0" xfId="1" quotePrefix="1" applyNumberFormat="1" applyFont="1" applyFill="1" applyAlignment="1" applyProtection="1">
      <alignment horizontal="left" indent="2"/>
    </xf>
    <xf numFmtId="3" fontId="19" fillId="0" borderId="0" xfId="1" applyNumberFormat="1" applyFont="1" applyFill="1" applyAlignment="1" applyProtection="1">
      <alignment horizontal="left" indent="2"/>
    </xf>
    <xf numFmtId="165" fontId="22" fillId="0" borderId="0" xfId="1" applyNumberFormat="1" applyFont="1" applyFill="1" applyAlignment="1"/>
    <xf numFmtId="3" fontId="22" fillId="0" borderId="0" xfId="1" applyNumberFormat="1" applyFont="1" applyFill="1" applyAlignment="1" applyProtection="1">
      <alignment horizontal="left" indent="2"/>
    </xf>
    <xf numFmtId="3" fontId="22" fillId="0" borderId="0" xfId="1" quotePrefix="1" applyNumberFormat="1" applyFont="1" applyFill="1" applyAlignment="1" applyProtection="1">
      <alignment horizontal="left" indent="2"/>
    </xf>
    <xf numFmtId="3" fontId="19" fillId="0" borderId="0" xfId="1" applyNumberFormat="1" applyFont="1" applyFill="1" applyAlignment="1">
      <alignment horizontal="left" indent="2"/>
    </xf>
    <xf numFmtId="3" fontId="22" fillId="0" borderId="0" xfId="1" applyNumberFormat="1" applyFont="1" applyFill="1" applyAlignment="1">
      <alignment horizontal="left" indent="2"/>
    </xf>
    <xf numFmtId="3" fontId="19" fillId="0" borderId="0" xfId="1" quotePrefix="1" applyNumberFormat="1" applyFont="1" applyFill="1" applyBorder="1" applyAlignment="1" applyProtection="1">
      <alignment horizontal="left" indent="2"/>
    </xf>
    <xf numFmtId="165" fontId="22" fillId="33" borderId="0" xfId="1" applyNumberFormat="1" applyFont="1" applyFill="1" applyAlignment="1"/>
    <xf numFmtId="0" fontId="22" fillId="33" borderId="0" xfId="1" applyFont="1" applyFill="1" applyAlignment="1">
      <alignment horizontal="left" indent="2"/>
    </xf>
    <xf numFmtId="0" fontId="19" fillId="0" borderId="0" xfId="1" applyFont="1" applyFill="1" applyAlignment="1">
      <alignment horizontal="left" indent="7"/>
    </xf>
    <xf numFmtId="0" fontId="19" fillId="0" borderId="0" xfId="1" applyFont="1" applyFill="1" applyBorder="1" applyAlignment="1" applyProtection="1">
      <alignment horizontal="center"/>
    </xf>
    <xf numFmtId="0" fontId="19" fillId="0" borderId="11" xfId="1" applyFont="1" applyFill="1" applyBorder="1" applyAlignment="1" applyProtection="1">
      <alignment horizontal="center"/>
    </xf>
    <xf numFmtId="0" fontId="19" fillId="0" borderId="0" xfId="1" applyFont="1" applyFill="1" applyBorder="1" applyAlignment="1">
      <alignment horizontal="center"/>
    </xf>
    <xf numFmtId="3" fontId="22" fillId="0" borderId="0" xfId="2" applyNumberFormat="1" applyFont="1" applyFill="1" applyAlignment="1" applyProtection="1">
      <alignment horizontal="right"/>
    </xf>
    <xf numFmtId="0" fontId="22" fillId="0" borderId="0" xfId="1" applyFont="1" applyFill="1" applyAlignment="1"/>
    <xf numFmtId="0" fontId="23" fillId="0" borderId="0" xfId="3" applyFill="1"/>
    <xf numFmtId="0" fontId="19" fillId="0" borderId="14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/>
    </xf>
    <xf numFmtId="0" fontId="19" fillId="0" borderId="11" xfId="1" applyFont="1" applyFill="1" applyBorder="1" applyAlignment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2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GridLines="0" tabSelected="1" zoomScale="70" zoomScaleNormal="70" workbookViewId="0"/>
  </sheetViews>
  <sheetFormatPr baseColWidth="10" defaultColWidth="11" defaultRowHeight="12.75"/>
  <cols>
    <col min="1" max="1" width="2.85546875" style="1" customWidth="1"/>
    <col min="2" max="2" width="44.42578125" style="1" customWidth="1"/>
    <col min="3" max="11" width="12.5703125" style="1" customWidth="1"/>
    <col min="12" max="12" width="11" style="1" customWidth="1"/>
    <col min="13" max="14" width="9.7109375" style="1" customWidth="1"/>
    <col min="15" max="15" width="11" style="1" customWidth="1"/>
    <col min="16" max="16384" width="11" style="1"/>
  </cols>
  <sheetData>
    <row r="1" spans="1:15" ht="15">
      <c r="A1" s="26"/>
    </row>
    <row r="2" spans="1:15">
      <c r="B2" s="1" t="s">
        <v>28</v>
      </c>
    </row>
    <row r="3" spans="1:15" ht="4.5" customHeight="1">
      <c r="C3" s="3"/>
      <c r="D3" s="25"/>
      <c r="E3" s="25"/>
      <c r="F3" s="25"/>
      <c r="G3" s="24"/>
      <c r="H3" s="3"/>
      <c r="I3" s="3"/>
      <c r="J3" s="3"/>
      <c r="K3" s="3"/>
      <c r="L3" s="3"/>
      <c r="M3" s="3"/>
      <c r="N3" s="3"/>
      <c r="O3" s="3"/>
    </row>
    <row r="4" spans="1:15" ht="15" customHeight="1">
      <c r="B4" s="27" t="s">
        <v>27</v>
      </c>
      <c r="C4" s="30" t="s">
        <v>26</v>
      </c>
      <c r="D4" s="30"/>
      <c r="E4" s="30"/>
      <c r="F4" s="30"/>
      <c r="G4" s="30"/>
      <c r="H4" s="30"/>
      <c r="I4" s="30"/>
      <c r="J4" s="30"/>
      <c r="K4" s="30"/>
      <c r="L4" s="21"/>
      <c r="M4" s="21"/>
      <c r="N4" s="21"/>
      <c r="O4" s="21"/>
    </row>
    <row r="5" spans="1:15">
      <c r="B5" s="28"/>
      <c r="C5" s="30" t="s">
        <v>21</v>
      </c>
      <c r="D5" s="30"/>
      <c r="E5" s="30"/>
      <c r="F5" s="30" t="s">
        <v>25</v>
      </c>
      <c r="G5" s="30"/>
      <c r="H5" s="30"/>
      <c r="I5" s="31" t="s">
        <v>24</v>
      </c>
      <c r="J5" s="31"/>
      <c r="K5" s="31"/>
      <c r="L5" s="23"/>
      <c r="M5" s="23"/>
      <c r="N5" s="23"/>
      <c r="O5" s="23"/>
    </row>
    <row r="6" spans="1:15">
      <c r="B6" s="29"/>
      <c r="C6" s="22" t="s">
        <v>21</v>
      </c>
      <c r="D6" s="22" t="s">
        <v>23</v>
      </c>
      <c r="E6" s="22" t="s">
        <v>22</v>
      </c>
      <c r="F6" s="22" t="s">
        <v>21</v>
      </c>
      <c r="G6" s="22" t="s">
        <v>23</v>
      </c>
      <c r="H6" s="22" t="s">
        <v>22</v>
      </c>
      <c r="I6" s="22" t="s">
        <v>21</v>
      </c>
      <c r="J6" s="22" t="s">
        <v>23</v>
      </c>
      <c r="K6" s="22" t="s">
        <v>22</v>
      </c>
      <c r="L6" s="21"/>
      <c r="M6" s="21"/>
      <c r="N6" s="21"/>
      <c r="O6" s="21"/>
    </row>
    <row r="7" spans="1:15" ht="4.5" customHeight="1">
      <c r="B7" s="20"/>
    </row>
    <row r="8" spans="1:15" s="8" customFormat="1">
      <c r="B8" s="19" t="s">
        <v>21</v>
      </c>
      <c r="C8" s="18">
        <f t="shared" ref="C8:K8" si="0">SUM(C10:C12)</f>
        <v>20379</v>
      </c>
      <c r="D8" s="18">
        <f t="shared" si="0"/>
        <v>5156</v>
      </c>
      <c r="E8" s="18">
        <f t="shared" si="0"/>
        <v>15223</v>
      </c>
      <c r="F8" s="18">
        <f t="shared" si="0"/>
        <v>19511</v>
      </c>
      <c r="G8" s="18">
        <f t="shared" si="0"/>
        <v>4913</v>
      </c>
      <c r="H8" s="18">
        <f t="shared" si="0"/>
        <v>14598</v>
      </c>
      <c r="I8" s="18">
        <f t="shared" si="0"/>
        <v>868</v>
      </c>
      <c r="J8" s="18">
        <f t="shared" si="0"/>
        <v>243</v>
      </c>
      <c r="K8" s="18">
        <f t="shared" si="0"/>
        <v>625</v>
      </c>
      <c r="L8" s="9"/>
      <c r="M8" s="9"/>
      <c r="N8" s="9"/>
      <c r="O8" s="9"/>
    </row>
    <row r="9" spans="1:15" s="8" customFormat="1" ht="5.0999999999999996" customHeight="1"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8" customFormat="1">
      <c r="B10" s="11" t="s">
        <v>3</v>
      </c>
      <c r="C10" s="9">
        <f>D10+E10</f>
        <v>4022</v>
      </c>
      <c r="D10" s="9">
        <f t="shared" ref="D10:E12" si="1">G10+J10</f>
        <v>1148</v>
      </c>
      <c r="E10" s="9">
        <f t="shared" si="1"/>
        <v>2874</v>
      </c>
      <c r="F10" s="9">
        <f>G10+H10</f>
        <v>3900</v>
      </c>
      <c r="G10" s="9">
        <f>G16+G22+G28+G34+G45+G51+G57+G68+G74+G80+G86+G92+G103+G109+G39+G62+G97</f>
        <v>1120</v>
      </c>
      <c r="H10" s="9">
        <f>H16+H22+H28+H34+H45+H51+H57+H68+H74+H80+H86+H92+H103+H109+H39+H62+H97</f>
        <v>2780</v>
      </c>
      <c r="I10" s="9">
        <f>J10+K10</f>
        <v>122</v>
      </c>
      <c r="J10" s="9">
        <f>J16+J22+J28+J34+J45+J51+J57+J68+J74+J80+J86+J92+J103+J109+J39+J62+J97</f>
        <v>28</v>
      </c>
      <c r="K10" s="9">
        <f>K16+K22+K28+K34+K45+K51+K57+K68+K74+K80+K86+K92+K103+K109+K39+K62+K97</f>
        <v>94</v>
      </c>
      <c r="L10" s="9"/>
      <c r="M10" s="9"/>
      <c r="N10" s="9"/>
      <c r="O10" s="9"/>
    </row>
    <row r="11" spans="1:15" s="8" customFormat="1">
      <c r="B11" s="11" t="s">
        <v>2</v>
      </c>
      <c r="C11" s="9">
        <f>D11+E11</f>
        <v>15039</v>
      </c>
      <c r="D11" s="9">
        <f t="shared" si="1"/>
        <v>3854</v>
      </c>
      <c r="E11" s="9">
        <f t="shared" si="1"/>
        <v>11185</v>
      </c>
      <c r="F11" s="9">
        <f>G11+H11</f>
        <v>14410</v>
      </c>
      <c r="G11" s="9">
        <f>G17+G23+G29+G35+G46+G52+G58+G69+G75+G81+G87+G93+G104+G110+G40+G63+G98</f>
        <v>3678</v>
      </c>
      <c r="H11" s="9">
        <f>H17+H23+H29+H35+H46+H52+H58+H69+H75+H81+H87+H93+H104+H110+H40+H63+H98</f>
        <v>10732</v>
      </c>
      <c r="I11" s="9">
        <f>J11+K11</f>
        <v>629</v>
      </c>
      <c r="J11" s="9">
        <f>J17+J23+J29+J35+J46+J52+J58+J69+J75+J81+J87+J93+J104+J110+J40+J63+J98</f>
        <v>176</v>
      </c>
      <c r="K11" s="9">
        <f>K17+K23+K29+K35+K46+K52+K58+K69+K75+K81+K87+K93+K104+K110+K40+K63+K98</f>
        <v>453</v>
      </c>
      <c r="L11" s="9"/>
      <c r="M11" s="9"/>
      <c r="N11" s="9"/>
      <c r="O11" s="9"/>
    </row>
    <row r="12" spans="1:15" s="8" customFormat="1">
      <c r="B12" s="11" t="s">
        <v>1</v>
      </c>
      <c r="C12" s="9">
        <f>D12+E12</f>
        <v>1318</v>
      </c>
      <c r="D12" s="9">
        <f t="shared" si="1"/>
        <v>154</v>
      </c>
      <c r="E12" s="9">
        <f t="shared" si="1"/>
        <v>1164</v>
      </c>
      <c r="F12" s="9">
        <f>G12+H12</f>
        <v>1201</v>
      </c>
      <c r="G12" s="9">
        <f>G18+G24+G30+G36+G47+G53+G59+G70+G76+G82+G88+G94+G105+G112+G41+G64+G99</f>
        <v>115</v>
      </c>
      <c r="H12" s="9">
        <f>H18+H24+H30+H36+H47+H53+H59+H70+H76+H82+H88+H94+H105+H112+H41+H64+H99</f>
        <v>1086</v>
      </c>
      <c r="I12" s="9">
        <f>J12+K12</f>
        <v>117</v>
      </c>
      <c r="J12" s="9">
        <f>J18+J24+J30+J36+J47+J53+J59+J70+J76+J82+J88+J94+J105+J112+J41+J64+J99</f>
        <v>39</v>
      </c>
      <c r="K12" s="9">
        <f>K18+K24+K30+K36+K47+K53+K59+K70+K76+K82+K88+K94+K105+K112+K41+K64+K99</f>
        <v>78</v>
      </c>
      <c r="L12" s="9"/>
      <c r="M12" s="9"/>
      <c r="N12" s="9"/>
      <c r="O12" s="9"/>
    </row>
    <row r="13" spans="1:15" s="8" customFormat="1" ht="5.0999999999999996" customHeight="1">
      <c r="B13" s="1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8" customFormat="1">
      <c r="B14" s="14" t="s">
        <v>20</v>
      </c>
      <c r="C14" s="12">
        <f t="shared" ref="C14:K14" si="2">SUM(C16:C18)</f>
        <v>2737</v>
      </c>
      <c r="D14" s="12">
        <f t="shared" si="2"/>
        <v>565</v>
      </c>
      <c r="E14" s="12">
        <f t="shared" si="2"/>
        <v>2172</v>
      </c>
      <c r="F14" s="12">
        <f t="shared" si="2"/>
        <v>2737</v>
      </c>
      <c r="G14" s="12">
        <f t="shared" si="2"/>
        <v>565</v>
      </c>
      <c r="H14" s="12">
        <f t="shared" si="2"/>
        <v>2172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9"/>
      <c r="M14" s="9"/>
      <c r="N14" s="9"/>
      <c r="O14" s="9"/>
    </row>
    <row r="15" spans="1:15" s="8" customFormat="1" ht="5.0999999999999996" customHeight="1"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8" customFormat="1">
      <c r="B16" s="10" t="s">
        <v>3</v>
      </c>
      <c r="C16" s="9">
        <f>D16+E16</f>
        <v>684</v>
      </c>
      <c r="D16" s="9">
        <f t="shared" ref="D16:E18" si="3">G16+J16</f>
        <v>165</v>
      </c>
      <c r="E16" s="9">
        <f t="shared" si="3"/>
        <v>519</v>
      </c>
      <c r="F16" s="9">
        <f>G16+H16</f>
        <v>684</v>
      </c>
      <c r="G16" s="9">
        <v>165</v>
      </c>
      <c r="H16" s="9">
        <v>519</v>
      </c>
      <c r="I16" s="9">
        <f>J16+K16</f>
        <v>0</v>
      </c>
      <c r="J16" s="9">
        <v>0</v>
      </c>
      <c r="K16" s="9">
        <v>0</v>
      </c>
      <c r="L16" s="9"/>
      <c r="M16" s="9"/>
      <c r="N16" s="9"/>
      <c r="O16" s="9"/>
    </row>
    <row r="17" spans="2:15" s="8" customFormat="1">
      <c r="B17" s="10" t="s">
        <v>2</v>
      </c>
      <c r="C17" s="9">
        <f>D17+E17</f>
        <v>1755</v>
      </c>
      <c r="D17" s="9">
        <f t="shared" si="3"/>
        <v>362</v>
      </c>
      <c r="E17" s="9">
        <f t="shared" si="3"/>
        <v>1393</v>
      </c>
      <c r="F17" s="9">
        <f>G17+H17</f>
        <v>1755</v>
      </c>
      <c r="G17" s="9">
        <v>362</v>
      </c>
      <c r="H17" s="9">
        <v>1393</v>
      </c>
      <c r="I17" s="9">
        <f>J17+K17</f>
        <v>0</v>
      </c>
      <c r="J17" s="9">
        <v>0</v>
      </c>
      <c r="K17" s="9">
        <v>0</v>
      </c>
      <c r="L17" s="9"/>
      <c r="M17" s="9"/>
      <c r="N17" s="9"/>
      <c r="O17" s="9"/>
    </row>
    <row r="18" spans="2:15" s="8" customFormat="1">
      <c r="B18" s="10" t="s">
        <v>1</v>
      </c>
      <c r="C18" s="9">
        <f>D18+E18</f>
        <v>298</v>
      </c>
      <c r="D18" s="9">
        <f t="shared" si="3"/>
        <v>38</v>
      </c>
      <c r="E18" s="9">
        <f t="shared" si="3"/>
        <v>260</v>
      </c>
      <c r="F18" s="9">
        <f>G18+H18</f>
        <v>298</v>
      </c>
      <c r="G18" s="9">
        <v>38</v>
      </c>
      <c r="H18" s="9">
        <v>260</v>
      </c>
      <c r="I18" s="9">
        <f>J18+K18</f>
        <v>0</v>
      </c>
      <c r="J18" s="9">
        <v>0</v>
      </c>
      <c r="K18" s="9">
        <v>0</v>
      </c>
      <c r="L18" s="9"/>
      <c r="M18" s="9"/>
      <c r="N18" s="9"/>
      <c r="O18" s="9"/>
    </row>
    <row r="19" spans="2:15" s="8" customFormat="1" ht="5.0999999999999996" customHeight="1"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2:15" s="8" customFormat="1">
      <c r="B20" s="14" t="s">
        <v>19</v>
      </c>
      <c r="C20" s="12">
        <f t="shared" ref="C20:K20" si="4">SUM(C22:C24)</f>
        <v>801</v>
      </c>
      <c r="D20" s="12">
        <f t="shared" si="4"/>
        <v>215</v>
      </c>
      <c r="E20" s="12">
        <f t="shared" si="4"/>
        <v>586</v>
      </c>
      <c r="F20" s="12">
        <f t="shared" si="4"/>
        <v>708</v>
      </c>
      <c r="G20" s="12">
        <f t="shared" si="4"/>
        <v>181</v>
      </c>
      <c r="H20" s="12">
        <f t="shared" si="4"/>
        <v>527</v>
      </c>
      <c r="I20" s="12">
        <f t="shared" si="4"/>
        <v>93</v>
      </c>
      <c r="J20" s="12">
        <f t="shared" si="4"/>
        <v>34</v>
      </c>
      <c r="K20" s="12">
        <f t="shared" si="4"/>
        <v>59</v>
      </c>
      <c r="L20" s="9"/>
      <c r="M20" s="9"/>
      <c r="N20" s="9"/>
      <c r="O20" s="9"/>
    </row>
    <row r="21" spans="2:15" s="8" customFormat="1" ht="5.0999999999999996" customHeight="1"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2:15" s="8" customFormat="1">
      <c r="B22" s="10" t="s">
        <v>3</v>
      </c>
      <c r="C22" s="9">
        <f>D22+E22</f>
        <v>112</v>
      </c>
      <c r="D22" s="9">
        <f t="shared" ref="D22:E24" si="5">G22+J22</f>
        <v>69</v>
      </c>
      <c r="E22" s="9">
        <f t="shared" si="5"/>
        <v>43</v>
      </c>
      <c r="F22" s="9">
        <f>G22+H22</f>
        <v>112</v>
      </c>
      <c r="G22" s="9">
        <v>69</v>
      </c>
      <c r="H22" s="9">
        <v>43</v>
      </c>
      <c r="I22" s="9">
        <f>J22+K22</f>
        <v>0</v>
      </c>
      <c r="J22" s="9">
        <v>0</v>
      </c>
      <c r="K22" s="9">
        <v>0</v>
      </c>
      <c r="L22" s="9"/>
      <c r="M22" s="9"/>
      <c r="N22" s="9"/>
      <c r="O22" s="9"/>
    </row>
    <row r="23" spans="2:15" s="8" customFormat="1">
      <c r="B23" s="10" t="s">
        <v>2</v>
      </c>
      <c r="C23" s="9">
        <f>D23+E23</f>
        <v>533</v>
      </c>
      <c r="D23" s="9">
        <f t="shared" si="5"/>
        <v>140</v>
      </c>
      <c r="E23" s="9">
        <f t="shared" si="5"/>
        <v>393</v>
      </c>
      <c r="F23" s="9">
        <f>G23+H23</f>
        <v>440</v>
      </c>
      <c r="G23" s="9">
        <v>106</v>
      </c>
      <c r="H23" s="9">
        <v>334</v>
      </c>
      <c r="I23" s="9">
        <f>J23+K23</f>
        <v>93</v>
      </c>
      <c r="J23" s="9">
        <v>34</v>
      </c>
      <c r="K23" s="9">
        <v>59</v>
      </c>
      <c r="L23" s="9"/>
      <c r="M23" s="9"/>
      <c r="N23" s="9"/>
      <c r="O23" s="9"/>
    </row>
    <row r="24" spans="2:15" s="8" customFormat="1">
      <c r="B24" s="17" t="s">
        <v>1</v>
      </c>
      <c r="C24" s="5">
        <f>D24+E24</f>
        <v>156</v>
      </c>
      <c r="D24" s="5">
        <f t="shared" si="5"/>
        <v>6</v>
      </c>
      <c r="E24" s="5">
        <f t="shared" si="5"/>
        <v>150</v>
      </c>
      <c r="F24" s="5">
        <f>G24+H24</f>
        <v>156</v>
      </c>
      <c r="G24" s="5">
        <v>6</v>
      </c>
      <c r="H24" s="5">
        <v>150</v>
      </c>
      <c r="I24" s="5">
        <f>J24+K24</f>
        <v>0</v>
      </c>
      <c r="J24" s="5">
        <v>0</v>
      </c>
      <c r="K24" s="5">
        <v>0</v>
      </c>
      <c r="L24" s="9"/>
      <c r="M24" s="9"/>
      <c r="N24" s="9"/>
      <c r="O24" s="9"/>
    </row>
    <row r="25" spans="2:15" s="8" customFormat="1" ht="5.0999999999999996" customHeight="1">
      <c r="B25" s="17"/>
      <c r="C25" s="5"/>
      <c r="D25" s="5"/>
      <c r="E25" s="5"/>
      <c r="F25" s="5"/>
      <c r="G25" s="5"/>
      <c r="H25" s="5"/>
      <c r="I25" s="5"/>
      <c r="J25" s="5"/>
      <c r="K25" s="5"/>
      <c r="L25" s="9"/>
      <c r="M25" s="9"/>
      <c r="N25" s="9"/>
      <c r="O25" s="9"/>
    </row>
    <row r="26" spans="2:15" s="8" customFormat="1">
      <c r="B26" s="13" t="s">
        <v>18</v>
      </c>
      <c r="C26" s="12">
        <f t="shared" ref="C26:K26" si="6">SUM(C28:C30)</f>
        <v>1285</v>
      </c>
      <c r="D26" s="12">
        <f t="shared" si="6"/>
        <v>357</v>
      </c>
      <c r="E26" s="12">
        <f t="shared" si="6"/>
        <v>928</v>
      </c>
      <c r="F26" s="12">
        <f t="shared" si="6"/>
        <v>1213</v>
      </c>
      <c r="G26" s="12">
        <f t="shared" si="6"/>
        <v>334</v>
      </c>
      <c r="H26" s="12">
        <f t="shared" si="6"/>
        <v>879</v>
      </c>
      <c r="I26" s="12">
        <f t="shared" si="6"/>
        <v>72</v>
      </c>
      <c r="J26" s="12">
        <f t="shared" si="6"/>
        <v>23</v>
      </c>
      <c r="K26" s="12">
        <f t="shared" si="6"/>
        <v>49</v>
      </c>
      <c r="L26" s="9"/>
      <c r="M26" s="9"/>
      <c r="N26" s="9"/>
      <c r="O26" s="9"/>
    </row>
    <row r="27" spans="2:15" s="8" customFormat="1" ht="5.0999999999999996" customHeight="1"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s="8" customFormat="1">
      <c r="B28" s="11" t="s">
        <v>3</v>
      </c>
      <c r="C28" s="9">
        <f>D28+E28</f>
        <v>274</v>
      </c>
      <c r="D28" s="9">
        <f t="shared" ref="D28:E30" si="7">G28+J28</f>
        <v>103</v>
      </c>
      <c r="E28" s="9">
        <f t="shared" si="7"/>
        <v>171</v>
      </c>
      <c r="F28" s="9">
        <f>G28+H28</f>
        <v>202</v>
      </c>
      <c r="G28" s="9">
        <v>80</v>
      </c>
      <c r="H28" s="9">
        <v>122</v>
      </c>
      <c r="I28" s="9">
        <f>J28+K28</f>
        <v>72</v>
      </c>
      <c r="J28" s="9">
        <v>23</v>
      </c>
      <c r="K28" s="9">
        <v>49</v>
      </c>
      <c r="L28" s="9"/>
      <c r="M28" s="9"/>
      <c r="N28" s="9"/>
      <c r="O28" s="9"/>
    </row>
    <row r="29" spans="2:15" s="8" customFormat="1">
      <c r="B29" s="11" t="s">
        <v>2</v>
      </c>
      <c r="C29" s="9">
        <f>D29+E29</f>
        <v>883</v>
      </c>
      <c r="D29" s="9">
        <f t="shared" si="7"/>
        <v>238</v>
      </c>
      <c r="E29" s="9">
        <f t="shared" si="7"/>
        <v>645</v>
      </c>
      <c r="F29" s="9">
        <f>G29+H29</f>
        <v>883</v>
      </c>
      <c r="G29" s="9">
        <v>238</v>
      </c>
      <c r="H29" s="9">
        <v>645</v>
      </c>
      <c r="I29" s="9">
        <f>J29+K29</f>
        <v>0</v>
      </c>
      <c r="J29" s="9">
        <v>0</v>
      </c>
      <c r="K29" s="9">
        <v>0</v>
      </c>
      <c r="L29" s="9"/>
      <c r="M29" s="9"/>
      <c r="N29" s="9"/>
      <c r="O29" s="9"/>
    </row>
    <row r="30" spans="2:15" s="8" customFormat="1">
      <c r="B30" s="11" t="s">
        <v>1</v>
      </c>
      <c r="C30" s="9">
        <f>D30+E30</f>
        <v>128</v>
      </c>
      <c r="D30" s="9">
        <f t="shared" si="7"/>
        <v>16</v>
      </c>
      <c r="E30" s="9">
        <f t="shared" si="7"/>
        <v>112</v>
      </c>
      <c r="F30" s="9">
        <f>G30+H30</f>
        <v>128</v>
      </c>
      <c r="G30" s="9">
        <v>16</v>
      </c>
      <c r="H30" s="9">
        <v>112</v>
      </c>
      <c r="I30" s="9">
        <f>J30+K30</f>
        <v>0</v>
      </c>
      <c r="J30" s="9">
        <v>0</v>
      </c>
      <c r="K30" s="9">
        <v>0</v>
      </c>
      <c r="L30" s="9"/>
      <c r="M30" s="9"/>
      <c r="N30" s="9"/>
      <c r="O30" s="9"/>
    </row>
    <row r="31" spans="2:15" s="8" customFormat="1" ht="5.0999999999999996" customHeight="1"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15" s="8" customFormat="1">
      <c r="B32" s="13" t="s">
        <v>17</v>
      </c>
      <c r="C32" s="12">
        <f t="shared" ref="C32:K32" si="8">SUM(C34:C36)</f>
        <v>600</v>
      </c>
      <c r="D32" s="12">
        <f t="shared" si="8"/>
        <v>162</v>
      </c>
      <c r="E32" s="12">
        <f t="shared" si="8"/>
        <v>438</v>
      </c>
      <c r="F32" s="12">
        <f t="shared" si="8"/>
        <v>600</v>
      </c>
      <c r="G32" s="12">
        <f t="shared" si="8"/>
        <v>162</v>
      </c>
      <c r="H32" s="12">
        <f t="shared" si="8"/>
        <v>438</v>
      </c>
      <c r="I32" s="12">
        <f t="shared" si="8"/>
        <v>0</v>
      </c>
      <c r="J32" s="12">
        <f t="shared" si="8"/>
        <v>0</v>
      </c>
      <c r="K32" s="12">
        <f t="shared" si="8"/>
        <v>0</v>
      </c>
      <c r="L32" s="9"/>
      <c r="M32" s="9"/>
      <c r="N32" s="9"/>
      <c r="O32" s="9"/>
    </row>
    <row r="33" spans="2:15" s="8" customFormat="1" ht="5.0999999999999996" customHeight="1">
      <c r="B33" s="1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2:15" s="8" customFormat="1">
      <c r="B34" s="11" t="s">
        <v>3</v>
      </c>
      <c r="C34" s="9">
        <f>D34+E34</f>
        <v>128</v>
      </c>
      <c r="D34" s="9">
        <f t="shared" ref="D34:E36" si="9">G34+J34</f>
        <v>46</v>
      </c>
      <c r="E34" s="9">
        <f t="shared" si="9"/>
        <v>82</v>
      </c>
      <c r="F34" s="9">
        <f>G34+H34</f>
        <v>128</v>
      </c>
      <c r="G34" s="9">
        <v>46</v>
      </c>
      <c r="H34" s="9">
        <v>82</v>
      </c>
      <c r="I34" s="9">
        <f>J34+K34</f>
        <v>0</v>
      </c>
      <c r="J34" s="9">
        <v>0</v>
      </c>
      <c r="K34" s="9">
        <v>0</v>
      </c>
      <c r="L34" s="9"/>
      <c r="M34" s="9"/>
      <c r="N34" s="9"/>
      <c r="O34" s="9"/>
    </row>
    <row r="35" spans="2:15" s="8" customFormat="1">
      <c r="B35" s="11" t="s">
        <v>2</v>
      </c>
      <c r="C35" s="9">
        <f>D35+E35</f>
        <v>304</v>
      </c>
      <c r="D35" s="9">
        <f t="shared" si="9"/>
        <v>101</v>
      </c>
      <c r="E35" s="9">
        <f t="shared" si="9"/>
        <v>203</v>
      </c>
      <c r="F35" s="9">
        <f>G35+H35</f>
        <v>304</v>
      </c>
      <c r="G35" s="9">
        <v>101</v>
      </c>
      <c r="H35" s="9">
        <v>203</v>
      </c>
      <c r="I35" s="9">
        <f>J35+K35</f>
        <v>0</v>
      </c>
      <c r="J35" s="9">
        <v>0</v>
      </c>
      <c r="K35" s="9">
        <v>0</v>
      </c>
      <c r="L35" s="9"/>
      <c r="M35" s="9"/>
      <c r="N35" s="9"/>
      <c r="O35" s="9"/>
    </row>
    <row r="36" spans="2:15" s="8" customFormat="1">
      <c r="B36" s="11" t="s">
        <v>1</v>
      </c>
      <c r="C36" s="9">
        <f>D36+E36</f>
        <v>168</v>
      </c>
      <c r="D36" s="9">
        <f t="shared" si="9"/>
        <v>15</v>
      </c>
      <c r="E36" s="9">
        <f t="shared" si="9"/>
        <v>153</v>
      </c>
      <c r="F36" s="9">
        <f>G36+H36</f>
        <v>168</v>
      </c>
      <c r="G36" s="9">
        <v>15</v>
      </c>
      <c r="H36" s="9">
        <v>153</v>
      </c>
      <c r="I36" s="9">
        <f>J36+K36</f>
        <v>0</v>
      </c>
      <c r="J36" s="9">
        <v>0</v>
      </c>
      <c r="K36" s="9">
        <v>0</v>
      </c>
      <c r="L36" s="9"/>
      <c r="M36" s="9"/>
      <c r="N36" s="9"/>
      <c r="O36" s="9"/>
    </row>
    <row r="37" spans="2:15" s="8" customFormat="1" ht="4.5" customHeight="1">
      <c r="B37" s="1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2:15" s="8" customFormat="1">
      <c r="B38" s="13" t="s">
        <v>16</v>
      </c>
      <c r="C38" s="12">
        <f t="shared" ref="C38:K38" si="10">SUM(C39:C41)</f>
        <v>976</v>
      </c>
      <c r="D38" s="12">
        <f t="shared" si="10"/>
        <v>199</v>
      </c>
      <c r="E38" s="12">
        <f t="shared" si="10"/>
        <v>777</v>
      </c>
      <c r="F38" s="12">
        <f t="shared" si="10"/>
        <v>861</v>
      </c>
      <c r="G38" s="12">
        <f t="shared" si="10"/>
        <v>175</v>
      </c>
      <c r="H38" s="12">
        <f t="shared" si="10"/>
        <v>686</v>
      </c>
      <c r="I38" s="12">
        <f t="shared" si="10"/>
        <v>115</v>
      </c>
      <c r="J38" s="12">
        <f t="shared" si="10"/>
        <v>24</v>
      </c>
      <c r="K38" s="12">
        <f t="shared" si="10"/>
        <v>91</v>
      </c>
      <c r="L38" s="9"/>
      <c r="M38" s="9"/>
      <c r="N38" s="9"/>
      <c r="O38" s="9"/>
    </row>
    <row r="39" spans="2:15" s="8" customFormat="1">
      <c r="B39" s="11" t="s">
        <v>3</v>
      </c>
      <c r="C39" s="9">
        <f>D39+E39</f>
        <v>257</v>
      </c>
      <c r="D39" s="9">
        <f t="shared" ref="D39:E41" si="11">G39+J39</f>
        <v>26</v>
      </c>
      <c r="E39" s="9">
        <f t="shared" si="11"/>
        <v>231</v>
      </c>
      <c r="F39" s="9">
        <f>G39+H39</f>
        <v>227</v>
      </c>
      <c r="G39" s="9">
        <v>24</v>
      </c>
      <c r="H39" s="9">
        <v>203</v>
      </c>
      <c r="I39" s="9">
        <f>J39+K39</f>
        <v>30</v>
      </c>
      <c r="J39" s="9">
        <v>2</v>
      </c>
      <c r="K39" s="9">
        <v>28</v>
      </c>
      <c r="L39" s="9"/>
      <c r="M39" s="9"/>
      <c r="N39" s="9"/>
      <c r="O39" s="9"/>
    </row>
    <row r="40" spans="2:15" s="8" customFormat="1">
      <c r="B40" s="11" t="s">
        <v>2</v>
      </c>
      <c r="C40" s="9">
        <f>D40+E40</f>
        <v>636</v>
      </c>
      <c r="D40" s="9">
        <f t="shared" si="11"/>
        <v>170</v>
      </c>
      <c r="E40" s="9">
        <f t="shared" si="11"/>
        <v>466</v>
      </c>
      <c r="F40" s="9">
        <f>G40+H40</f>
        <v>551</v>
      </c>
      <c r="G40" s="9">
        <v>148</v>
      </c>
      <c r="H40" s="9">
        <v>403</v>
      </c>
      <c r="I40" s="9">
        <f>J40+K40</f>
        <v>85</v>
      </c>
      <c r="J40" s="9">
        <v>22</v>
      </c>
      <c r="K40" s="9">
        <v>63</v>
      </c>
      <c r="L40" s="9"/>
      <c r="M40" s="9"/>
      <c r="N40" s="9"/>
      <c r="O40" s="9"/>
    </row>
    <row r="41" spans="2:15" s="8" customFormat="1">
      <c r="B41" s="11" t="s">
        <v>1</v>
      </c>
      <c r="C41" s="9">
        <f>D41+E41</f>
        <v>83</v>
      </c>
      <c r="D41" s="9">
        <f t="shared" si="11"/>
        <v>3</v>
      </c>
      <c r="E41" s="9">
        <f t="shared" si="11"/>
        <v>80</v>
      </c>
      <c r="F41" s="9">
        <f>G41+H41</f>
        <v>83</v>
      </c>
      <c r="G41" s="9">
        <v>3</v>
      </c>
      <c r="H41" s="9">
        <v>80</v>
      </c>
      <c r="I41" s="9">
        <f>J41+K41</f>
        <v>0</v>
      </c>
      <c r="J41" s="9">
        <v>0</v>
      </c>
      <c r="K41" s="9">
        <v>0</v>
      </c>
      <c r="L41" s="9"/>
      <c r="M41" s="9"/>
      <c r="N41" s="9"/>
      <c r="O41" s="9"/>
    </row>
    <row r="42" spans="2:15" s="8" customFormat="1" ht="5.0999999999999996" customHeight="1">
      <c r="B42" s="1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2:15" s="8" customFormat="1">
      <c r="B43" s="14" t="s">
        <v>15</v>
      </c>
      <c r="C43" s="12">
        <f t="shared" ref="C43:K43" si="12">SUM(C45:C47)</f>
        <v>2346</v>
      </c>
      <c r="D43" s="12">
        <f t="shared" si="12"/>
        <v>687</v>
      </c>
      <c r="E43" s="12">
        <f t="shared" si="12"/>
        <v>1659</v>
      </c>
      <c r="F43" s="12">
        <f t="shared" si="12"/>
        <v>2346</v>
      </c>
      <c r="G43" s="12">
        <f t="shared" si="12"/>
        <v>687</v>
      </c>
      <c r="H43" s="12">
        <f t="shared" si="12"/>
        <v>1659</v>
      </c>
      <c r="I43" s="12">
        <f t="shared" si="12"/>
        <v>0</v>
      </c>
      <c r="J43" s="12">
        <f t="shared" si="12"/>
        <v>0</v>
      </c>
      <c r="K43" s="12">
        <f t="shared" si="12"/>
        <v>0</v>
      </c>
      <c r="L43" s="9"/>
      <c r="M43" s="9"/>
      <c r="N43" s="9"/>
      <c r="O43" s="9"/>
    </row>
    <row r="44" spans="2:15" s="8" customFormat="1" ht="5.0999999999999996" customHeight="1">
      <c r="B44" s="1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2:15" s="8" customFormat="1">
      <c r="B45" s="10" t="s">
        <v>3</v>
      </c>
      <c r="C45" s="9">
        <f>D45+E45</f>
        <v>49</v>
      </c>
      <c r="D45" s="9">
        <f t="shared" ref="D45:E47" si="13">G45+J45</f>
        <v>6</v>
      </c>
      <c r="E45" s="9">
        <f t="shared" si="13"/>
        <v>43</v>
      </c>
      <c r="F45" s="9">
        <f>G45+H45</f>
        <v>49</v>
      </c>
      <c r="G45" s="9">
        <v>6</v>
      </c>
      <c r="H45" s="9">
        <v>43</v>
      </c>
      <c r="I45" s="9">
        <f>J45+K45</f>
        <v>0</v>
      </c>
      <c r="J45" s="9">
        <v>0</v>
      </c>
      <c r="K45" s="9">
        <v>0</v>
      </c>
      <c r="L45" s="9"/>
      <c r="M45" s="9"/>
      <c r="N45" s="9"/>
      <c r="O45" s="9"/>
    </row>
    <row r="46" spans="2:15" s="8" customFormat="1">
      <c r="B46" s="10" t="s">
        <v>2</v>
      </c>
      <c r="C46" s="9">
        <f>D46+E46</f>
        <v>2277</v>
      </c>
      <c r="D46" s="9">
        <f t="shared" si="13"/>
        <v>677</v>
      </c>
      <c r="E46" s="9">
        <f t="shared" si="13"/>
        <v>1600</v>
      </c>
      <c r="F46" s="9">
        <f>G46+H46</f>
        <v>2277</v>
      </c>
      <c r="G46" s="9">
        <v>677</v>
      </c>
      <c r="H46" s="9">
        <v>1600</v>
      </c>
      <c r="I46" s="9">
        <f>J46+K46</f>
        <v>0</v>
      </c>
      <c r="J46" s="9">
        <v>0</v>
      </c>
      <c r="K46" s="9">
        <v>0</v>
      </c>
      <c r="L46" s="9"/>
      <c r="M46" s="9"/>
      <c r="N46" s="9"/>
      <c r="O46" s="9"/>
    </row>
    <row r="47" spans="2:15" s="8" customFormat="1">
      <c r="B47" s="10" t="s">
        <v>1</v>
      </c>
      <c r="C47" s="9">
        <f>D47+E47</f>
        <v>20</v>
      </c>
      <c r="D47" s="9">
        <f t="shared" si="13"/>
        <v>4</v>
      </c>
      <c r="E47" s="9">
        <f t="shared" si="13"/>
        <v>16</v>
      </c>
      <c r="F47" s="9">
        <f>G47+H47</f>
        <v>20</v>
      </c>
      <c r="G47" s="9">
        <v>4</v>
      </c>
      <c r="H47" s="9">
        <v>16</v>
      </c>
      <c r="I47" s="9">
        <f>J47+K47</f>
        <v>0</v>
      </c>
      <c r="J47" s="9">
        <v>0</v>
      </c>
      <c r="K47" s="9">
        <v>0</v>
      </c>
      <c r="L47" s="9"/>
      <c r="M47" s="9"/>
      <c r="N47" s="9"/>
      <c r="O47" s="9"/>
    </row>
    <row r="48" spans="2:15" s="8" customFormat="1" ht="5.0999999999999996" customHeight="1">
      <c r="B48" s="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2:15" s="8" customFormat="1">
      <c r="B49" s="14" t="s">
        <v>14</v>
      </c>
      <c r="C49" s="12">
        <f t="shared" ref="C49:K49" si="14">SUM(C51:C53)</f>
        <v>1634</v>
      </c>
      <c r="D49" s="12">
        <f t="shared" si="14"/>
        <v>613</v>
      </c>
      <c r="E49" s="12">
        <f t="shared" si="14"/>
        <v>1021</v>
      </c>
      <c r="F49" s="12">
        <f t="shared" si="14"/>
        <v>1397</v>
      </c>
      <c r="G49" s="12">
        <f t="shared" si="14"/>
        <v>513</v>
      </c>
      <c r="H49" s="12">
        <f t="shared" si="14"/>
        <v>884</v>
      </c>
      <c r="I49" s="12">
        <f t="shared" si="14"/>
        <v>237</v>
      </c>
      <c r="J49" s="12">
        <f t="shared" si="14"/>
        <v>100</v>
      </c>
      <c r="K49" s="12">
        <f t="shared" si="14"/>
        <v>137</v>
      </c>
      <c r="L49" s="9"/>
      <c r="M49" s="9"/>
      <c r="N49" s="9"/>
      <c r="O49" s="9"/>
    </row>
    <row r="50" spans="2:15" s="8" customFormat="1" ht="5.0999999999999996" customHeight="1">
      <c r="B50" s="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2:15" s="8" customFormat="1">
      <c r="B51" s="10" t="s">
        <v>3</v>
      </c>
      <c r="C51" s="9">
        <f>D51+E51</f>
        <v>39</v>
      </c>
      <c r="D51" s="9">
        <f t="shared" ref="D51:E53" si="15">G51+J51</f>
        <v>7</v>
      </c>
      <c r="E51" s="9">
        <f t="shared" si="15"/>
        <v>32</v>
      </c>
      <c r="F51" s="9">
        <f>G51+H51</f>
        <v>39</v>
      </c>
      <c r="G51" s="9">
        <v>7</v>
      </c>
      <c r="H51" s="9">
        <v>32</v>
      </c>
      <c r="I51" s="9">
        <f>J51+K51</f>
        <v>0</v>
      </c>
      <c r="J51" s="9">
        <v>0</v>
      </c>
      <c r="K51" s="9">
        <v>0</v>
      </c>
      <c r="L51" s="9"/>
      <c r="M51" s="9"/>
      <c r="N51" s="9"/>
      <c r="O51" s="9"/>
    </row>
    <row r="52" spans="2:15" s="8" customFormat="1">
      <c r="B52" s="10" t="s">
        <v>2</v>
      </c>
      <c r="C52" s="9">
        <f>D52+E52</f>
        <v>1595</v>
      </c>
      <c r="D52" s="9">
        <f t="shared" si="15"/>
        <v>606</v>
      </c>
      <c r="E52" s="9">
        <f t="shared" si="15"/>
        <v>989</v>
      </c>
      <c r="F52" s="9">
        <f>G52+H52</f>
        <v>1358</v>
      </c>
      <c r="G52" s="9">
        <v>506</v>
      </c>
      <c r="H52" s="9">
        <v>852</v>
      </c>
      <c r="I52" s="9">
        <f>J52+K52</f>
        <v>237</v>
      </c>
      <c r="J52" s="9">
        <v>100</v>
      </c>
      <c r="K52" s="9">
        <v>137</v>
      </c>
      <c r="L52" s="9"/>
      <c r="M52" s="9"/>
      <c r="N52" s="9"/>
      <c r="O52" s="9"/>
    </row>
    <row r="53" spans="2:15" s="8" customFormat="1">
      <c r="B53" s="10" t="s">
        <v>1</v>
      </c>
      <c r="C53" s="9">
        <f>D53+E53</f>
        <v>0</v>
      </c>
      <c r="D53" s="9">
        <f t="shared" si="15"/>
        <v>0</v>
      </c>
      <c r="E53" s="9">
        <f t="shared" si="15"/>
        <v>0</v>
      </c>
      <c r="F53" s="9">
        <f>G53+H53</f>
        <v>0</v>
      </c>
      <c r="G53" s="9">
        <v>0</v>
      </c>
      <c r="H53" s="9">
        <v>0</v>
      </c>
      <c r="I53" s="9">
        <f>J53+K53</f>
        <v>0</v>
      </c>
      <c r="J53" s="9">
        <v>0</v>
      </c>
      <c r="K53" s="9">
        <v>0</v>
      </c>
      <c r="L53" s="9"/>
      <c r="M53" s="9"/>
      <c r="N53" s="9"/>
      <c r="O53" s="9"/>
    </row>
    <row r="54" spans="2:15" s="8" customFormat="1" ht="4.5" customHeight="1">
      <c r="B54" s="1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2:15" s="8" customFormat="1">
      <c r="B55" s="14" t="s">
        <v>13</v>
      </c>
      <c r="C55" s="12">
        <f t="shared" ref="C55:K55" si="16">SUM(C57:C59)</f>
        <v>1307</v>
      </c>
      <c r="D55" s="12">
        <f t="shared" si="16"/>
        <v>260</v>
      </c>
      <c r="E55" s="12">
        <f t="shared" si="16"/>
        <v>1047</v>
      </c>
      <c r="F55" s="12">
        <f t="shared" si="16"/>
        <v>1144</v>
      </c>
      <c r="G55" s="12">
        <f t="shared" si="16"/>
        <v>251</v>
      </c>
      <c r="H55" s="12">
        <f t="shared" si="16"/>
        <v>893</v>
      </c>
      <c r="I55" s="12">
        <f t="shared" si="16"/>
        <v>163</v>
      </c>
      <c r="J55" s="12">
        <f t="shared" si="16"/>
        <v>9</v>
      </c>
      <c r="K55" s="12">
        <f t="shared" si="16"/>
        <v>154</v>
      </c>
      <c r="L55" s="9"/>
      <c r="M55" s="9"/>
      <c r="N55" s="9"/>
      <c r="O55" s="9"/>
    </row>
    <row r="56" spans="2:15" s="8" customFormat="1" ht="5.0999999999999996" customHeight="1">
      <c r="B56" s="1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2:15" s="8" customFormat="1">
      <c r="B57" s="10" t="s">
        <v>3</v>
      </c>
      <c r="C57" s="9">
        <f>D57+E57</f>
        <v>130</v>
      </c>
      <c r="D57" s="9">
        <f t="shared" ref="D57:E59" si="17">G57+J57</f>
        <v>28</v>
      </c>
      <c r="E57" s="9">
        <f t="shared" si="17"/>
        <v>102</v>
      </c>
      <c r="F57" s="9">
        <f>G57+H57</f>
        <v>130</v>
      </c>
      <c r="G57" s="9">
        <v>28</v>
      </c>
      <c r="H57" s="9">
        <v>102</v>
      </c>
      <c r="I57" s="9">
        <f>J57+K57</f>
        <v>0</v>
      </c>
      <c r="J57" s="9">
        <v>0</v>
      </c>
      <c r="K57" s="9">
        <v>0</v>
      </c>
      <c r="L57" s="9"/>
      <c r="M57" s="9"/>
      <c r="N57" s="9"/>
      <c r="O57" s="9"/>
    </row>
    <row r="58" spans="2:15" s="8" customFormat="1">
      <c r="B58" s="10" t="s">
        <v>2</v>
      </c>
      <c r="C58" s="9">
        <f>D58+E58</f>
        <v>1177</v>
      </c>
      <c r="D58" s="9">
        <f t="shared" si="17"/>
        <v>232</v>
      </c>
      <c r="E58" s="9">
        <f t="shared" si="17"/>
        <v>945</v>
      </c>
      <c r="F58" s="9">
        <f>G58+H58</f>
        <v>1014</v>
      </c>
      <c r="G58" s="9">
        <v>223</v>
      </c>
      <c r="H58" s="9">
        <v>791</v>
      </c>
      <c r="I58" s="9">
        <f>J58+K58</f>
        <v>163</v>
      </c>
      <c r="J58" s="9">
        <v>9</v>
      </c>
      <c r="K58" s="9">
        <v>154</v>
      </c>
      <c r="L58" s="9"/>
      <c r="M58" s="9"/>
      <c r="N58" s="9"/>
      <c r="O58" s="9"/>
    </row>
    <row r="59" spans="2:15" s="8" customFormat="1">
      <c r="B59" s="10" t="s">
        <v>1</v>
      </c>
      <c r="C59" s="9">
        <f>D59+E59</f>
        <v>0</v>
      </c>
      <c r="D59" s="9">
        <f t="shared" si="17"/>
        <v>0</v>
      </c>
      <c r="E59" s="9">
        <f t="shared" si="17"/>
        <v>0</v>
      </c>
      <c r="F59" s="9">
        <f>G59+H59</f>
        <v>0</v>
      </c>
      <c r="G59" s="9">
        <v>0</v>
      </c>
      <c r="H59" s="9">
        <v>0</v>
      </c>
      <c r="I59" s="9">
        <f>J59+K59</f>
        <v>0</v>
      </c>
      <c r="J59" s="9">
        <v>0</v>
      </c>
      <c r="K59" s="9">
        <v>0</v>
      </c>
      <c r="L59" s="9"/>
      <c r="M59" s="9"/>
      <c r="N59" s="9"/>
      <c r="O59" s="9"/>
    </row>
    <row r="60" spans="2:15" s="8" customFormat="1" ht="4.5" customHeight="1">
      <c r="B60" s="1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2:15" s="8" customFormat="1">
      <c r="B61" s="14" t="s">
        <v>12</v>
      </c>
      <c r="C61" s="12">
        <f t="shared" ref="C61:K61" si="18">SUM(C62:C64)</f>
        <v>423</v>
      </c>
      <c r="D61" s="12">
        <f t="shared" si="18"/>
        <v>104</v>
      </c>
      <c r="E61" s="12">
        <f t="shared" si="18"/>
        <v>319</v>
      </c>
      <c r="F61" s="12">
        <f t="shared" si="18"/>
        <v>403</v>
      </c>
      <c r="G61" s="12">
        <f t="shared" si="18"/>
        <v>101</v>
      </c>
      <c r="H61" s="12">
        <f t="shared" si="18"/>
        <v>302</v>
      </c>
      <c r="I61" s="12">
        <f t="shared" si="18"/>
        <v>20</v>
      </c>
      <c r="J61" s="12">
        <f t="shared" si="18"/>
        <v>3</v>
      </c>
      <c r="K61" s="12">
        <f t="shared" si="18"/>
        <v>17</v>
      </c>
      <c r="L61" s="9"/>
      <c r="M61" s="9"/>
      <c r="N61" s="9"/>
      <c r="O61" s="9"/>
    </row>
    <row r="62" spans="2:15" s="8" customFormat="1">
      <c r="B62" s="10" t="s">
        <v>3</v>
      </c>
      <c r="C62" s="9">
        <f>D62+E62</f>
        <v>67</v>
      </c>
      <c r="D62" s="9">
        <f t="shared" ref="D62:E64" si="19">G62+J62</f>
        <v>5</v>
      </c>
      <c r="E62" s="9">
        <f t="shared" si="19"/>
        <v>62</v>
      </c>
      <c r="F62" s="9">
        <f>G62+H62</f>
        <v>47</v>
      </c>
      <c r="G62" s="9">
        <v>2</v>
      </c>
      <c r="H62" s="9">
        <v>45</v>
      </c>
      <c r="I62" s="9">
        <f>J62+K62</f>
        <v>20</v>
      </c>
      <c r="J62" s="9">
        <v>3</v>
      </c>
      <c r="K62" s="9">
        <v>17</v>
      </c>
      <c r="L62" s="9"/>
      <c r="M62" s="9"/>
      <c r="N62" s="9"/>
      <c r="O62" s="9"/>
    </row>
    <row r="63" spans="2:15" s="8" customFormat="1">
      <c r="B63" s="10" t="s">
        <v>2</v>
      </c>
      <c r="C63" s="9">
        <f>D63+E63</f>
        <v>356</v>
      </c>
      <c r="D63" s="9">
        <f t="shared" si="19"/>
        <v>99</v>
      </c>
      <c r="E63" s="9">
        <f t="shared" si="19"/>
        <v>257</v>
      </c>
      <c r="F63" s="9">
        <f>G63+H63</f>
        <v>356</v>
      </c>
      <c r="G63" s="9">
        <v>99</v>
      </c>
      <c r="H63" s="9">
        <v>257</v>
      </c>
      <c r="I63" s="9">
        <f>J63+K63</f>
        <v>0</v>
      </c>
      <c r="J63" s="9">
        <v>0</v>
      </c>
      <c r="K63" s="9">
        <v>0</v>
      </c>
      <c r="L63" s="9"/>
      <c r="M63" s="9"/>
      <c r="N63" s="9"/>
      <c r="O63" s="9"/>
    </row>
    <row r="64" spans="2:15" s="8" customFormat="1">
      <c r="B64" s="10" t="s">
        <v>1</v>
      </c>
      <c r="C64" s="9">
        <f>D64+E64</f>
        <v>0</v>
      </c>
      <c r="D64" s="9">
        <f t="shared" si="19"/>
        <v>0</v>
      </c>
      <c r="E64" s="9">
        <f t="shared" si="19"/>
        <v>0</v>
      </c>
      <c r="F64" s="9">
        <f>G64+H64</f>
        <v>0</v>
      </c>
      <c r="G64" s="9">
        <v>0</v>
      </c>
      <c r="H64" s="9">
        <v>0</v>
      </c>
      <c r="I64" s="9">
        <f>J64+K64</f>
        <v>0</v>
      </c>
      <c r="J64" s="9">
        <v>0</v>
      </c>
      <c r="K64" s="9">
        <v>0</v>
      </c>
      <c r="L64" s="9"/>
      <c r="M64" s="9"/>
      <c r="N64" s="9"/>
      <c r="O64" s="9"/>
    </row>
    <row r="65" spans="2:15" s="8" customFormat="1" ht="5.0999999999999996" customHeight="1">
      <c r="B65" s="1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2:15" s="8" customFormat="1">
      <c r="B66" s="14" t="s">
        <v>11</v>
      </c>
      <c r="C66" s="12">
        <f t="shared" ref="C66:K66" si="20">SUM(C68:C70)</f>
        <v>992</v>
      </c>
      <c r="D66" s="12">
        <f t="shared" si="20"/>
        <v>270</v>
      </c>
      <c r="E66" s="12">
        <f t="shared" si="20"/>
        <v>722</v>
      </c>
      <c r="F66" s="12">
        <f t="shared" si="20"/>
        <v>875</v>
      </c>
      <c r="G66" s="12">
        <f t="shared" si="20"/>
        <v>231</v>
      </c>
      <c r="H66" s="12">
        <f t="shared" si="20"/>
        <v>644</v>
      </c>
      <c r="I66" s="12">
        <f t="shared" si="20"/>
        <v>117</v>
      </c>
      <c r="J66" s="12">
        <f t="shared" si="20"/>
        <v>39</v>
      </c>
      <c r="K66" s="12">
        <f t="shared" si="20"/>
        <v>78</v>
      </c>
      <c r="L66" s="9"/>
      <c r="M66" s="9"/>
      <c r="N66" s="9"/>
      <c r="O66" s="9"/>
    </row>
    <row r="67" spans="2:15" s="8" customFormat="1" ht="5.0999999999999996" customHeight="1">
      <c r="B67" s="1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2:15" s="8" customFormat="1">
      <c r="B68" s="10" t="s">
        <v>3</v>
      </c>
      <c r="C68" s="9">
        <f>D68+E68</f>
        <v>162</v>
      </c>
      <c r="D68" s="9">
        <f t="shared" ref="D68:E70" si="21">G68+J68</f>
        <v>60</v>
      </c>
      <c r="E68" s="9">
        <f t="shared" si="21"/>
        <v>102</v>
      </c>
      <c r="F68" s="9">
        <f>G68+H68</f>
        <v>162</v>
      </c>
      <c r="G68" s="9">
        <v>60</v>
      </c>
      <c r="H68" s="9">
        <v>102</v>
      </c>
      <c r="I68" s="9">
        <f>J68+K68</f>
        <v>0</v>
      </c>
      <c r="J68" s="9">
        <v>0</v>
      </c>
      <c r="K68" s="9">
        <v>0</v>
      </c>
      <c r="L68" s="9"/>
      <c r="M68" s="9"/>
      <c r="N68" s="9"/>
      <c r="O68" s="9"/>
    </row>
    <row r="69" spans="2:15" s="8" customFormat="1">
      <c r="B69" s="10" t="s">
        <v>2</v>
      </c>
      <c r="C69" s="9">
        <f>D69+E69</f>
        <v>642</v>
      </c>
      <c r="D69" s="9">
        <f t="shared" si="21"/>
        <v>167</v>
      </c>
      <c r="E69" s="9">
        <f t="shared" si="21"/>
        <v>475</v>
      </c>
      <c r="F69" s="9">
        <f>G69+H69</f>
        <v>642</v>
      </c>
      <c r="G69" s="9">
        <v>167</v>
      </c>
      <c r="H69" s="9">
        <v>475</v>
      </c>
      <c r="I69" s="9">
        <f>J69+K69</f>
        <v>0</v>
      </c>
      <c r="J69" s="9">
        <v>0</v>
      </c>
      <c r="K69" s="9">
        <v>0</v>
      </c>
      <c r="L69" s="9"/>
      <c r="M69" s="9"/>
      <c r="N69" s="9"/>
      <c r="O69" s="9"/>
    </row>
    <row r="70" spans="2:15" s="8" customFormat="1">
      <c r="B70" s="10" t="s">
        <v>1</v>
      </c>
      <c r="C70" s="9">
        <f>D70+E70</f>
        <v>188</v>
      </c>
      <c r="D70" s="9">
        <f t="shared" si="21"/>
        <v>43</v>
      </c>
      <c r="E70" s="9">
        <f t="shared" si="21"/>
        <v>145</v>
      </c>
      <c r="F70" s="9">
        <f>G70+H70</f>
        <v>71</v>
      </c>
      <c r="G70" s="9">
        <v>4</v>
      </c>
      <c r="H70" s="9">
        <v>67</v>
      </c>
      <c r="I70" s="9">
        <f>J70+K70</f>
        <v>117</v>
      </c>
      <c r="J70" s="9">
        <v>39</v>
      </c>
      <c r="K70" s="9">
        <v>78</v>
      </c>
      <c r="L70" s="9"/>
      <c r="M70" s="9"/>
      <c r="N70" s="9"/>
      <c r="O70" s="9"/>
    </row>
    <row r="71" spans="2:15" s="8" customFormat="1" ht="5.0999999999999996" customHeight="1">
      <c r="B71" s="1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2:15" s="8" customFormat="1">
      <c r="B72" s="16" t="s">
        <v>10</v>
      </c>
      <c r="C72" s="12">
        <f t="shared" ref="C72:K72" si="22">SUM(C74:C76)</f>
        <v>4649</v>
      </c>
      <c r="D72" s="12">
        <f t="shared" si="22"/>
        <v>1182</v>
      </c>
      <c r="E72" s="12">
        <f t="shared" si="22"/>
        <v>3467</v>
      </c>
      <c r="F72" s="12">
        <f t="shared" si="22"/>
        <v>4614</v>
      </c>
      <c r="G72" s="12">
        <f t="shared" si="22"/>
        <v>1172</v>
      </c>
      <c r="H72" s="12">
        <f t="shared" si="22"/>
        <v>3442</v>
      </c>
      <c r="I72" s="12">
        <f t="shared" si="22"/>
        <v>35</v>
      </c>
      <c r="J72" s="12">
        <f t="shared" si="22"/>
        <v>10</v>
      </c>
      <c r="K72" s="12">
        <f t="shared" si="22"/>
        <v>25</v>
      </c>
      <c r="L72" s="9"/>
      <c r="M72" s="9"/>
      <c r="N72" s="9"/>
      <c r="O72" s="9"/>
    </row>
    <row r="73" spans="2:15" s="8" customFormat="1" ht="5.0999999999999996" customHeight="1">
      <c r="B73" s="15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2:15" s="8" customFormat="1">
      <c r="B74" s="15" t="s">
        <v>3</v>
      </c>
      <c r="C74" s="9">
        <f>D74+E74</f>
        <v>1866</v>
      </c>
      <c r="D74" s="9">
        <f t="shared" ref="D74:E76" si="23">G74+J74</f>
        <v>560</v>
      </c>
      <c r="E74" s="9">
        <f t="shared" si="23"/>
        <v>1306</v>
      </c>
      <c r="F74" s="9">
        <f>G74+H74</f>
        <v>1866</v>
      </c>
      <c r="G74" s="9">
        <v>560</v>
      </c>
      <c r="H74" s="9">
        <v>1306</v>
      </c>
      <c r="I74" s="9">
        <f>J74+K74</f>
        <v>0</v>
      </c>
      <c r="J74" s="9">
        <v>0</v>
      </c>
      <c r="K74" s="9">
        <v>0</v>
      </c>
      <c r="L74" s="9"/>
      <c r="M74" s="9"/>
      <c r="N74" s="9"/>
      <c r="O74" s="9"/>
    </row>
    <row r="75" spans="2:15" s="8" customFormat="1">
      <c r="B75" s="15" t="s">
        <v>2</v>
      </c>
      <c r="C75" s="9">
        <f>D75+E75</f>
        <v>2738</v>
      </c>
      <c r="D75" s="9">
        <f t="shared" si="23"/>
        <v>620</v>
      </c>
      <c r="E75" s="9">
        <f t="shared" si="23"/>
        <v>2118</v>
      </c>
      <c r="F75" s="9">
        <f>G75+H75</f>
        <v>2703</v>
      </c>
      <c r="G75" s="9">
        <v>610</v>
      </c>
      <c r="H75" s="9">
        <v>2093</v>
      </c>
      <c r="I75" s="9">
        <f>J75+K75</f>
        <v>35</v>
      </c>
      <c r="J75" s="9">
        <v>10</v>
      </c>
      <c r="K75" s="9">
        <v>25</v>
      </c>
      <c r="L75" s="9"/>
      <c r="M75" s="9"/>
      <c r="N75" s="9"/>
      <c r="O75" s="9"/>
    </row>
    <row r="76" spans="2:15" s="8" customFormat="1">
      <c r="B76" s="15" t="s">
        <v>1</v>
      </c>
      <c r="C76" s="9">
        <f>D76+E76</f>
        <v>45</v>
      </c>
      <c r="D76" s="9">
        <f t="shared" si="23"/>
        <v>2</v>
      </c>
      <c r="E76" s="9">
        <f t="shared" si="23"/>
        <v>43</v>
      </c>
      <c r="F76" s="9">
        <f>G76+H76</f>
        <v>45</v>
      </c>
      <c r="G76" s="9">
        <v>2</v>
      </c>
      <c r="H76" s="9">
        <v>43</v>
      </c>
      <c r="I76" s="9">
        <f>J76+K76</f>
        <v>0</v>
      </c>
      <c r="J76" s="9">
        <v>0</v>
      </c>
      <c r="K76" s="9">
        <v>0</v>
      </c>
      <c r="L76" s="9"/>
      <c r="M76" s="9"/>
      <c r="N76" s="9"/>
      <c r="O76" s="9"/>
    </row>
    <row r="77" spans="2:15" s="8" customFormat="1" ht="5.0999999999999996" customHeight="1">
      <c r="B77" s="15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2:15" s="8" customFormat="1">
      <c r="B78" s="14" t="s">
        <v>9</v>
      </c>
      <c r="C78" s="12">
        <f t="shared" ref="C78:K78" si="24">SUM(C80:C82)</f>
        <v>1399</v>
      </c>
      <c r="D78" s="12">
        <f t="shared" si="24"/>
        <v>215</v>
      </c>
      <c r="E78" s="12">
        <f t="shared" si="24"/>
        <v>1184</v>
      </c>
      <c r="F78" s="12">
        <f t="shared" si="24"/>
        <v>1383</v>
      </c>
      <c r="G78" s="12">
        <f t="shared" si="24"/>
        <v>214</v>
      </c>
      <c r="H78" s="12">
        <f t="shared" si="24"/>
        <v>1169</v>
      </c>
      <c r="I78" s="12">
        <f t="shared" si="24"/>
        <v>16</v>
      </c>
      <c r="J78" s="12">
        <f t="shared" si="24"/>
        <v>1</v>
      </c>
      <c r="K78" s="12">
        <f t="shared" si="24"/>
        <v>15</v>
      </c>
      <c r="L78" s="9"/>
      <c r="M78" s="9"/>
      <c r="N78" s="9"/>
      <c r="O78" s="9"/>
    </row>
    <row r="79" spans="2:15" s="8" customFormat="1" ht="5.0999999999999996" customHeight="1"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2:15" s="8" customFormat="1">
      <c r="B80" s="10" t="s">
        <v>3</v>
      </c>
      <c r="C80" s="9">
        <f>D80+E80</f>
        <v>31</v>
      </c>
      <c r="D80" s="9">
        <f t="shared" ref="D80:E82" si="25">G80+J80</f>
        <v>2</v>
      </c>
      <c r="E80" s="9">
        <f t="shared" si="25"/>
        <v>29</v>
      </c>
      <c r="F80" s="9">
        <f>G80+H80</f>
        <v>31</v>
      </c>
      <c r="G80" s="9">
        <v>2</v>
      </c>
      <c r="H80" s="9">
        <v>29</v>
      </c>
      <c r="I80" s="9">
        <f>J80+K80</f>
        <v>0</v>
      </c>
      <c r="J80" s="9">
        <v>0</v>
      </c>
      <c r="K80" s="9">
        <v>0</v>
      </c>
      <c r="L80" s="9"/>
      <c r="M80" s="9"/>
      <c r="N80" s="9"/>
      <c r="O80" s="9"/>
    </row>
    <row r="81" spans="2:15" s="8" customFormat="1">
      <c r="B81" s="10" t="s">
        <v>2</v>
      </c>
      <c r="C81" s="9">
        <f>D81+E81</f>
        <v>1222</v>
      </c>
      <c r="D81" s="9">
        <f t="shared" si="25"/>
        <v>192</v>
      </c>
      <c r="E81" s="9">
        <f t="shared" si="25"/>
        <v>1030</v>
      </c>
      <c r="F81" s="9">
        <f>G81+H81</f>
        <v>1206</v>
      </c>
      <c r="G81" s="9">
        <v>191</v>
      </c>
      <c r="H81" s="9">
        <v>1015</v>
      </c>
      <c r="I81" s="9">
        <f>J81+K81</f>
        <v>16</v>
      </c>
      <c r="J81" s="9">
        <v>1</v>
      </c>
      <c r="K81" s="9">
        <v>15</v>
      </c>
      <c r="L81" s="9"/>
      <c r="M81" s="9"/>
      <c r="N81" s="9"/>
      <c r="O81" s="9"/>
    </row>
    <row r="82" spans="2:15" s="8" customFormat="1">
      <c r="B82" s="10" t="s">
        <v>1</v>
      </c>
      <c r="C82" s="9">
        <f>D82+E82</f>
        <v>146</v>
      </c>
      <c r="D82" s="9">
        <f t="shared" si="25"/>
        <v>21</v>
      </c>
      <c r="E82" s="9">
        <f t="shared" si="25"/>
        <v>125</v>
      </c>
      <c r="F82" s="9">
        <f>G82+H82</f>
        <v>146</v>
      </c>
      <c r="G82" s="9">
        <v>21</v>
      </c>
      <c r="H82" s="9">
        <v>125</v>
      </c>
      <c r="I82" s="9">
        <f>J82+K82</f>
        <v>0</v>
      </c>
      <c r="J82" s="9">
        <v>0</v>
      </c>
      <c r="K82" s="9">
        <v>0</v>
      </c>
      <c r="L82" s="9"/>
      <c r="M82" s="9"/>
      <c r="N82" s="9"/>
      <c r="O82" s="9"/>
    </row>
    <row r="83" spans="2:15" s="8" customFormat="1" ht="5.0999999999999996" customHeight="1">
      <c r="B83" s="1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2:15" s="8" customFormat="1">
      <c r="B84" s="13" t="s">
        <v>8</v>
      </c>
      <c r="C84" s="12">
        <f t="shared" ref="C84:K84" si="26">SUM(C86:C88)</f>
        <v>334</v>
      </c>
      <c r="D84" s="12">
        <f t="shared" si="26"/>
        <v>63</v>
      </c>
      <c r="E84" s="12">
        <f t="shared" si="26"/>
        <v>271</v>
      </c>
      <c r="F84" s="12">
        <f t="shared" si="26"/>
        <v>334</v>
      </c>
      <c r="G84" s="12">
        <f t="shared" si="26"/>
        <v>63</v>
      </c>
      <c r="H84" s="12">
        <f t="shared" si="26"/>
        <v>271</v>
      </c>
      <c r="I84" s="12">
        <f t="shared" si="26"/>
        <v>0</v>
      </c>
      <c r="J84" s="12">
        <f t="shared" si="26"/>
        <v>0</v>
      </c>
      <c r="K84" s="12">
        <f t="shared" si="26"/>
        <v>0</v>
      </c>
      <c r="L84" s="9"/>
      <c r="M84" s="9"/>
      <c r="N84" s="9"/>
      <c r="O84" s="9"/>
    </row>
    <row r="85" spans="2:15" s="8" customFormat="1" ht="5.0999999999999996" customHeight="1">
      <c r="B85" s="1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2:15" s="8" customFormat="1">
      <c r="B86" s="11" t="s">
        <v>3</v>
      </c>
      <c r="C86" s="9">
        <f>D86+E86</f>
        <v>29</v>
      </c>
      <c r="D86" s="9">
        <f t="shared" ref="D86:E88" si="27">G86+J86</f>
        <v>8</v>
      </c>
      <c r="E86" s="9">
        <f t="shared" si="27"/>
        <v>21</v>
      </c>
      <c r="F86" s="9">
        <f>G86+H86</f>
        <v>29</v>
      </c>
      <c r="G86" s="9">
        <v>8</v>
      </c>
      <c r="H86" s="9">
        <v>21</v>
      </c>
      <c r="I86" s="9">
        <f>J86+K86</f>
        <v>0</v>
      </c>
      <c r="J86" s="9">
        <v>0</v>
      </c>
      <c r="K86" s="9">
        <v>0</v>
      </c>
      <c r="L86" s="9"/>
      <c r="M86" s="9"/>
      <c r="N86" s="9"/>
      <c r="O86" s="9"/>
    </row>
    <row r="87" spans="2:15" s="8" customFormat="1">
      <c r="B87" s="11" t="s">
        <v>2</v>
      </c>
      <c r="C87" s="9">
        <f>D87+E87</f>
        <v>219</v>
      </c>
      <c r="D87" s="9">
        <f t="shared" si="27"/>
        <v>49</v>
      </c>
      <c r="E87" s="9">
        <f t="shared" si="27"/>
        <v>170</v>
      </c>
      <c r="F87" s="9">
        <f>G87+H87</f>
        <v>219</v>
      </c>
      <c r="G87" s="9">
        <v>49</v>
      </c>
      <c r="H87" s="9">
        <v>170</v>
      </c>
      <c r="I87" s="9">
        <f>J87+K87</f>
        <v>0</v>
      </c>
      <c r="J87" s="9">
        <v>0</v>
      </c>
      <c r="K87" s="9">
        <v>0</v>
      </c>
      <c r="L87" s="9"/>
      <c r="M87" s="9"/>
      <c r="N87" s="9"/>
      <c r="O87" s="9"/>
    </row>
    <row r="88" spans="2:15" s="8" customFormat="1">
      <c r="B88" s="11" t="s">
        <v>1</v>
      </c>
      <c r="C88" s="9">
        <f>D88+E88</f>
        <v>86</v>
      </c>
      <c r="D88" s="9">
        <f t="shared" si="27"/>
        <v>6</v>
      </c>
      <c r="E88" s="9">
        <f t="shared" si="27"/>
        <v>80</v>
      </c>
      <c r="F88" s="9">
        <f>G88+H88</f>
        <v>86</v>
      </c>
      <c r="G88" s="9">
        <v>6</v>
      </c>
      <c r="H88" s="9">
        <v>80</v>
      </c>
      <c r="I88" s="9">
        <f>J88+K88</f>
        <v>0</v>
      </c>
      <c r="J88" s="9">
        <v>0</v>
      </c>
      <c r="K88" s="9">
        <v>0</v>
      </c>
      <c r="L88" s="9"/>
      <c r="M88" s="9"/>
      <c r="N88" s="9"/>
      <c r="O88" s="9"/>
    </row>
    <row r="89" spans="2:15" s="8" customFormat="1" ht="5.0999999999999996" customHeight="1">
      <c r="B89" s="1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2:15" s="8" customFormat="1">
      <c r="B90" s="14" t="s">
        <v>7</v>
      </c>
      <c r="C90" s="12">
        <f t="shared" ref="C90:K90" si="28">SUM(C92:C94)</f>
        <v>224</v>
      </c>
      <c r="D90" s="12">
        <f t="shared" si="28"/>
        <v>57</v>
      </c>
      <c r="E90" s="12">
        <f t="shared" si="28"/>
        <v>167</v>
      </c>
      <c r="F90" s="12">
        <f t="shared" si="28"/>
        <v>224</v>
      </c>
      <c r="G90" s="12">
        <f t="shared" si="28"/>
        <v>57</v>
      </c>
      <c r="H90" s="12">
        <f t="shared" si="28"/>
        <v>167</v>
      </c>
      <c r="I90" s="12">
        <f t="shared" si="28"/>
        <v>0</v>
      </c>
      <c r="J90" s="12">
        <f t="shared" si="28"/>
        <v>0</v>
      </c>
      <c r="K90" s="12">
        <f t="shared" si="28"/>
        <v>0</v>
      </c>
      <c r="L90" s="9"/>
      <c r="M90" s="9"/>
      <c r="N90" s="9"/>
      <c r="O90" s="9"/>
    </row>
    <row r="91" spans="2:15" s="8" customFormat="1" ht="5.0999999999999996" customHeight="1">
      <c r="B91" s="10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2:15" s="8" customFormat="1">
      <c r="B92" s="10" t="s">
        <v>3</v>
      </c>
      <c r="C92" s="9">
        <f>D92+E92</f>
        <v>85</v>
      </c>
      <c r="D92" s="9">
        <f t="shared" ref="D92:E94" si="29">G92+J92</f>
        <v>27</v>
      </c>
      <c r="E92" s="9">
        <f t="shared" si="29"/>
        <v>58</v>
      </c>
      <c r="F92" s="9">
        <f>G92+H92</f>
        <v>85</v>
      </c>
      <c r="G92" s="9">
        <v>27</v>
      </c>
      <c r="H92" s="9">
        <v>58</v>
      </c>
      <c r="I92" s="9">
        <f>J92+K92</f>
        <v>0</v>
      </c>
      <c r="J92" s="9">
        <v>0</v>
      </c>
      <c r="K92" s="9">
        <v>0</v>
      </c>
      <c r="L92" s="9"/>
      <c r="M92" s="9"/>
      <c r="N92" s="9"/>
      <c r="O92" s="9"/>
    </row>
    <row r="93" spans="2:15" s="8" customFormat="1">
      <c r="B93" s="10" t="s">
        <v>2</v>
      </c>
      <c r="C93" s="9">
        <f>D93+E93</f>
        <v>139</v>
      </c>
      <c r="D93" s="9">
        <f t="shared" si="29"/>
        <v>30</v>
      </c>
      <c r="E93" s="9">
        <f t="shared" si="29"/>
        <v>109</v>
      </c>
      <c r="F93" s="9">
        <f>G93+H93</f>
        <v>139</v>
      </c>
      <c r="G93" s="9">
        <v>30</v>
      </c>
      <c r="H93" s="9">
        <v>109</v>
      </c>
      <c r="I93" s="9">
        <f>J93+K93</f>
        <v>0</v>
      </c>
      <c r="J93" s="9">
        <v>0</v>
      </c>
      <c r="K93" s="9">
        <v>0</v>
      </c>
      <c r="L93" s="9"/>
      <c r="M93" s="9"/>
      <c r="N93" s="9"/>
      <c r="O93" s="9"/>
    </row>
    <row r="94" spans="2:15" s="8" customFormat="1">
      <c r="B94" s="10" t="s">
        <v>1</v>
      </c>
      <c r="C94" s="9">
        <f>D94+E94</f>
        <v>0</v>
      </c>
      <c r="D94" s="9">
        <f t="shared" si="29"/>
        <v>0</v>
      </c>
      <c r="E94" s="9">
        <f t="shared" si="29"/>
        <v>0</v>
      </c>
      <c r="F94" s="9">
        <f>G94+H94</f>
        <v>0</v>
      </c>
      <c r="G94" s="9">
        <v>0</v>
      </c>
      <c r="H94" s="9">
        <v>0</v>
      </c>
      <c r="I94" s="9">
        <f>J94+K94</f>
        <v>0</v>
      </c>
      <c r="J94" s="9">
        <v>0</v>
      </c>
      <c r="K94" s="9">
        <v>0</v>
      </c>
      <c r="L94" s="9"/>
      <c r="M94" s="9"/>
      <c r="N94" s="9"/>
      <c r="O94" s="9"/>
    </row>
    <row r="95" spans="2:15" s="8" customFormat="1" ht="4.5" customHeight="1">
      <c r="B95" s="1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2:15" s="8" customFormat="1">
      <c r="B96" s="14" t="s">
        <v>6</v>
      </c>
      <c r="C96" s="12">
        <f t="shared" ref="C96:K96" si="30">SUM(C97:C99)</f>
        <v>534</v>
      </c>
      <c r="D96" s="12">
        <f t="shared" si="30"/>
        <v>168</v>
      </c>
      <c r="E96" s="12">
        <f t="shared" si="30"/>
        <v>366</v>
      </c>
      <c r="F96" s="12">
        <f t="shared" si="30"/>
        <v>534</v>
      </c>
      <c r="G96" s="12">
        <f t="shared" si="30"/>
        <v>168</v>
      </c>
      <c r="H96" s="12">
        <f t="shared" si="30"/>
        <v>366</v>
      </c>
      <c r="I96" s="12">
        <f t="shared" si="30"/>
        <v>0</v>
      </c>
      <c r="J96" s="12">
        <f t="shared" si="30"/>
        <v>0</v>
      </c>
      <c r="K96" s="12">
        <f t="shared" si="30"/>
        <v>0</v>
      </c>
      <c r="L96" s="9"/>
      <c r="M96" s="9"/>
      <c r="N96" s="9"/>
      <c r="O96" s="9"/>
    </row>
    <row r="97" spans="2:15" s="8" customFormat="1">
      <c r="B97" s="10" t="s">
        <v>3</v>
      </c>
      <c r="C97" s="9">
        <f>D97+E97</f>
        <v>0</v>
      </c>
      <c r="D97" s="9">
        <f t="shared" ref="D97:E99" si="31">G97+J97</f>
        <v>0</v>
      </c>
      <c r="E97" s="9">
        <f t="shared" si="31"/>
        <v>0</v>
      </c>
      <c r="F97" s="9">
        <f>G97+H97</f>
        <v>0</v>
      </c>
      <c r="G97" s="9">
        <v>0</v>
      </c>
      <c r="H97" s="9">
        <v>0</v>
      </c>
      <c r="I97" s="9">
        <f>J97+K97</f>
        <v>0</v>
      </c>
      <c r="J97" s="9">
        <v>0</v>
      </c>
      <c r="K97" s="9">
        <v>0</v>
      </c>
      <c r="L97" s="9"/>
      <c r="M97" s="9"/>
      <c r="N97" s="9"/>
      <c r="O97" s="9"/>
    </row>
    <row r="98" spans="2:15" s="8" customFormat="1">
      <c r="B98" s="10" t="s">
        <v>2</v>
      </c>
      <c r="C98" s="9">
        <f>D98+E98</f>
        <v>534</v>
      </c>
      <c r="D98" s="9">
        <f t="shared" si="31"/>
        <v>168</v>
      </c>
      <c r="E98" s="9">
        <f t="shared" si="31"/>
        <v>366</v>
      </c>
      <c r="F98" s="9">
        <f>G98+H98</f>
        <v>534</v>
      </c>
      <c r="G98" s="9">
        <v>168</v>
      </c>
      <c r="H98" s="9">
        <v>366</v>
      </c>
      <c r="I98" s="9">
        <f>J98+K98</f>
        <v>0</v>
      </c>
      <c r="J98" s="9">
        <v>0</v>
      </c>
      <c r="K98" s="9">
        <v>0</v>
      </c>
      <c r="L98" s="9"/>
      <c r="M98" s="9"/>
      <c r="N98" s="9"/>
      <c r="O98" s="9"/>
    </row>
    <row r="99" spans="2:15" s="8" customFormat="1">
      <c r="B99" s="10" t="s">
        <v>1</v>
      </c>
      <c r="C99" s="9">
        <f>D99+E99</f>
        <v>0</v>
      </c>
      <c r="D99" s="9">
        <f t="shared" si="31"/>
        <v>0</v>
      </c>
      <c r="E99" s="9">
        <f t="shared" si="31"/>
        <v>0</v>
      </c>
      <c r="F99" s="9">
        <f>G99+H99</f>
        <v>0</v>
      </c>
      <c r="G99" s="9">
        <v>0</v>
      </c>
      <c r="H99" s="9">
        <v>0</v>
      </c>
      <c r="I99" s="9">
        <f>J99+K99</f>
        <v>0</v>
      </c>
      <c r="J99" s="9">
        <v>0</v>
      </c>
      <c r="K99" s="9">
        <v>0</v>
      </c>
      <c r="L99" s="9"/>
      <c r="M99" s="9"/>
      <c r="N99" s="9"/>
      <c r="O99" s="9"/>
    </row>
    <row r="100" spans="2:15" s="8" customFormat="1" ht="5.0999999999999996" customHeight="1">
      <c r="B100" s="1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2:15" s="8" customFormat="1">
      <c r="B101" s="14" t="s">
        <v>5</v>
      </c>
      <c r="C101" s="12">
        <f t="shared" ref="C101:K101" si="32">SUM(C103:C105)</f>
        <v>122</v>
      </c>
      <c r="D101" s="12">
        <f t="shared" si="32"/>
        <v>32</v>
      </c>
      <c r="E101" s="12">
        <f t="shared" si="32"/>
        <v>90</v>
      </c>
      <c r="F101" s="12">
        <f t="shared" si="32"/>
        <v>122</v>
      </c>
      <c r="G101" s="12">
        <f t="shared" si="32"/>
        <v>32</v>
      </c>
      <c r="H101" s="12">
        <f t="shared" si="32"/>
        <v>90</v>
      </c>
      <c r="I101" s="12">
        <f t="shared" si="32"/>
        <v>0</v>
      </c>
      <c r="J101" s="12">
        <f t="shared" si="32"/>
        <v>0</v>
      </c>
      <c r="K101" s="12">
        <f t="shared" si="32"/>
        <v>0</v>
      </c>
      <c r="L101" s="9"/>
      <c r="M101" s="9"/>
      <c r="N101" s="9"/>
      <c r="O101" s="9"/>
    </row>
    <row r="102" spans="2:15" s="8" customFormat="1" ht="5.0999999999999996" customHeight="1">
      <c r="B102" s="10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2:15" s="8" customFormat="1">
      <c r="B103" s="10" t="s">
        <v>3</v>
      </c>
      <c r="C103" s="9">
        <f>D103+E103</f>
        <v>93</v>
      </c>
      <c r="D103" s="9">
        <f t="shared" ref="D103:E105" si="33">G103+J103</f>
        <v>29</v>
      </c>
      <c r="E103" s="9">
        <f t="shared" si="33"/>
        <v>64</v>
      </c>
      <c r="F103" s="9">
        <f>G103+H103</f>
        <v>93</v>
      </c>
      <c r="G103" s="9">
        <v>29</v>
      </c>
      <c r="H103" s="9">
        <v>64</v>
      </c>
      <c r="I103" s="9">
        <f>J103+K103</f>
        <v>0</v>
      </c>
      <c r="J103" s="9">
        <v>0</v>
      </c>
      <c r="K103" s="9">
        <v>0</v>
      </c>
      <c r="L103" s="9"/>
      <c r="M103" s="9"/>
      <c r="N103" s="9"/>
      <c r="O103" s="9"/>
    </row>
    <row r="104" spans="2:15" s="8" customFormat="1">
      <c r="B104" s="10" t="s">
        <v>2</v>
      </c>
      <c r="C104" s="9">
        <f>D104+E104</f>
        <v>29</v>
      </c>
      <c r="D104" s="9">
        <f t="shared" si="33"/>
        <v>3</v>
      </c>
      <c r="E104" s="9">
        <f t="shared" si="33"/>
        <v>26</v>
      </c>
      <c r="F104" s="9">
        <f>G104+H104</f>
        <v>29</v>
      </c>
      <c r="G104" s="9">
        <v>3</v>
      </c>
      <c r="H104" s="9">
        <v>26</v>
      </c>
      <c r="I104" s="9">
        <f>J104+K104</f>
        <v>0</v>
      </c>
      <c r="J104" s="9">
        <v>0</v>
      </c>
      <c r="K104" s="9">
        <v>0</v>
      </c>
      <c r="L104" s="9"/>
      <c r="M104" s="9"/>
      <c r="N104" s="9"/>
      <c r="O104" s="9"/>
    </row>
    <row r="105" spans="2:15" s="8" customFormat="1">
      <c r="B105" s="10" t="s">
        <v>1</v>
      </c>
      <c r="C105" s="9">
        <f>D105+E105</f>
        <v>0</v>
      </c>
      <c r="D105" s="9">
        <f t="shared" si="33"/>
        <v>0</v>
      </c>
      <c r="E105" s="9">
        <f t="shared" si="33"/>
        <v>0</v>
      </c>
      <c r="F105" s="9">
        <f>G105+H105</f>
        <v>0</v>
      </c>
      <c r="G105" s="9">
        <v>0</v>
      </c>
      <c r="H105" s="9">
        <v>0</v>
      </c>
      <c r="I105" s="9">
        <f>J105+K105</f>
        <v>0</v>
      </c>
      <c r="J105" s="9">
        <v>0</v>
      </c>
      <c r="K105" s="9">
        <v>0</v>
      </c>
      <c r="L105" s="9"/>
      <c r="M105" s="9"/>
      <c r="N105" s="9"/>
      <c r="O105" s="9"/>
    </row>
    <row r="106" spans="2:15" s="8" customFormat="1" ht="5.0999999999999996" customHeight="1">
      <c r="B106" s="10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2:15" s="8" customFormat="1">
      <c r="B107" s="13" t="s">
        <v>4</v>
      </c>
      <c r="C107" s="12">
        <f t="shared" ref="C107:K107" si="34">SUM(C109:C110)</f>
        <v>16</v>
      </c>
      <c r="D107" s="12">
        <f t="shared" si="34"/>
        <v>7</v>
      </c>
      <c r="E107" s="12">
        <f t="shared" si="34"/>
        <v>9</v>
      </c>
      <c r="F107" s="12">
        <f t="shared" si="34"/>
        <v>16</v>
      </c>
      <c r="G107" s="12">
        <f t="shared" si="34"/>
        <v>7</v>
      </c>
      <c r="H107" s="12">
        <f t="shared" si="34"/>
        <v>9</v>
      </c>
      <c r="I107" s="12">
        <f t="shared" si="34"/>
        <v>0</v>
      </c>
      <c r="J107" s="12">
        <f t="shared" si="34"/>
        <v>0</v>
      </c>
      <c r="K107" s="12">
        <f t="shared" si="34"/>
        <v>0</v>
      </c>
      <c r="L107" s="9"/>
      <c r="M107" s="9"/>
      <c r="N107" s="9"/>
      <c r="O107" s="9"/>
    </row>
    <row r="108" spans="2:15" s="8" customFormat="1" ht="5.0999999999999996" customHeight="1">
      <c r="B108" s="11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2:15" s="8" customFormat="1">
      <c r="B109" s="11" t="s">
        <v>3</v>
      </c>
      <c r="C109" s="9">
        <f>D109+E109</f>
        <v>16</v>
      </c>
      <c r="D109" s="9">
        <f t="shared" ref="D109:E111" si="35">G109+J109</f>
        <v>7</v>
      </c>
      <c r="E109" s="9">
        <f t="shared" si="35"/>
        <v>9</v>
      </c>
      <c r="F109" s="9">
        <f>G109+H109</f>
        <v>16</v>
      </c>
      <c r="G109" s="9">
        <v>7</v>
      </c>
      <c r="H109" s="9">
        <v>9</v>
      </c>
      <c r="I109" s="9">
        <f>J109+K109</f>
        <v>0</v>
      </c>
      <c r="J109" s="9">
        <v>0</v>
      </c>
      <c r="K109" s="9">
        <v>0</v>
      </c>
      <c r="L109" s="9">
        <v>0</v>
      </c>
      <c r="M109" s="9"/>
      <c r="N109" s="9"/>
      <c r="O109" s="9"/>
    </row>
    <row r="110" spans="2:15" s="8" customFormat="1">
      <c r="B110" s="11" t="s">
        <v>2</v>
      </c>
      <c r="C110" s="9">
        <f>D110+E110</f>
        <v>0</v>
      </c>
      <c r="D110" s="9">
        <f t="shared" si="35"/>
        <v>0</v>
      </c>
      <c r="E110" s="9">
        <f t="shared" si="35"/>
        <v>0</v>
      </c>
      <c r="F110" s="9">
        <f>G110+H110</f>
        <v>0</v>
      </c>
      <c r="G110" s="9">
        <v>0</v>
      </c>
      <c r="H110" s="9">
        <v>0</v>
      </c>
      <c r="I110" s="9">
        <f>J110+K110</f>
        <v>0</v>
      </c>
      <c r="J110" s="9">
        <v>0</v>
      </c>
      <c r="K110" s="9">
        <v>0</v>
      </c>
      <c r="L110" s="9">
        <v>0</v>
      </c>
      <c r="M110" s="9"/>
      <c r="N110" s="9"/>
      <c r="O110" s="9"/>
    </row>
    <row r="111" spans="2:15" s="8" customFormat="1">
      <c r="B111" s="10" t="s">
        <v>1</v>
      </c>
      <c r="C111" s="9">
        <f>D111+E111</f>
        <v>0</v>
      </c>
      <c r="D111" s="9">
        <f t="shared" si="35"/>
        <v>0</v>
      </c>
      <c r="E111" s="9">
        <f t="shared" si="35"/>
        <v>0</v>
      </c>
      <c r="F111" s="9">
        <f>G111+H111</f>
        <v>0</v>
      </c>
      <c r="G111" s="9">
        <v>0</v>
      </c>
      <c r="H111" s="9">
        <v>0</v>
      </c>
      <c r="I111" s="9">
        <f>J111+K111</f>
        <v>0</v>
      </c>
      <c r="J111" s="9">
        <v>0</v>
      </c>
      <c r="K111" s="9">
        <v>0</v>
      </c>
      <c r="L111" s="9"/>
      <c r="M111" s="9"/>
      <c r="N111" s="9"/>
      <c r="O111" s="9"/>
    </row>
    <row r="112" spans="2:15" ht="4.5" customHeight="1" thickBot="1"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5"/>
      <c r="M112" s="5"/>
      <c r="N112" s="5"/>
      <c r="O112" s="5"/>
    </row>
    <row r="113" spans="2:15" ht="4.5" customHeight="1"/>
    <row r="114" spans="2:15">
      <c r="B114" s="4" t="s">
        <v>0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9" spans="2:15">
      <c r="B119" s="2"/>
    </row>
  </sheetData>
  <mergeCells count="5">
    <mergeCell ref="B4:B6"/>
    <mergeCell ref="C4:K4"/>
    <mergeCell ref="C5:E5"/>
    <mergeCell ref="F5:H5"/>
    <mergeCell ref="I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2023-01-31T17:36:24Z</dcterms:created>
  <dcterms:modified xsi:type="dcterms:W3CDTF">2023-05-08T19:57:09Z</dcterms:modified>
</cp:coreProperties>
</file>